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8.xml" ContentType="application/vnd.openxmlformats-officedocument.drawing+xml"/>
  <Override PartName="/xl/drawings/drawing1.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hidePivotFieldList="1"/>
  <mc:AlternateContent xmlns:mc="http://schemas.openxmlformats.org/markup-compatibility/2006">
    <mc:Choice Requires="x15">
      <x15ac:absPath xmlns:x15ac="http://schemas.microsoft.com/office/spreadsheetml/2010/11/ac" url="https://ferrere-my.sharepoint.com/personal/3415326_cpaferrere_com/Documents/Escritorio/Clientes/Banco Familiar/Familiar Casa de Bolsa y AFPISA/AFPISA FAMILIAR/03 SIV/"/>
    </mc:Choice>
  </mc:AlternateContent>
  <xr:revisionPtr revIDLastSave="0" documentId="10_ncr:200_{724B1A57-65C2-4BF3-880E-4712E7E454A5}" xr6:coauthVersionLast="47" xr6:coauthVersionMax="47" xr10:uidLastSave="{00000000-0000-0000-0000-000000000000}"/>
  <bookViews>
    <workbookView xWindow="-108" yWindow="-108" windowWidth="23256" windowHeight="13896" tabRatio="828" xr2:uid="{00000000-000D-0000-FFFF-FFFF00000000}"/>
  </bookViews>
  <sheets>
    <sheet name="INDICE" sheetId="12" r:id="rId1"/>
    <sheet name="ACTIVO NETO" sheetId="3" r:id="rId2"/>
    <sheet name="ESTADO DE INGRESOS Y EGRESOS" sheetId="4" r:id="rId3"/>
    <sheet name="FLUJO DE EFECTIVO" sheetId="5" r:id="rId4"/>
    <sheet name="VARIACION DEL ACTIVO NETO" sheetId="7" r:id="rId5"/>
    <sheet name="Nota 1 a Nota 3.7" sheetId="8" r:id="rId6"/>
    <sheet name="Nota 3.8 a Nota 4.1" sheetId="9" r:id="rId7"/>
    <sheet name="Nota 4.2" sheetId="26" r:id="rId8"/>
    <sheet name="Nota 4.3 a Nota 4.9" sheetId="28" r:id="rId9"/>
    <sheet name="Nota 5 a Nota 8" sheetId="27" r:id="rId10"/>
  </sheets>
  <definedNames>
    <definedName name="\a" localSheetId="5">#REF!</definedName>
    <definedName name="\a" localSheetId="6">#REF!</definedName>
    <definedName name="\a" localSheetId="7">#REF!</definedName>
    <definedName name="\a" localSheetId="8">#REF!</definedName>
    <definedName name="\a" localSheetId="9">#REF!</definedName>
    <definedName name="\a">#REF!</definedName>
    <definedName name="_____DAT23" localSheetId="5">#REF!</definedName>
    <definedName name="_____DAT23" localSheetId="6">#REF!</definedName>
    <definedName name="_____DAT23" localSheetId="7">#REF!</definedName>
    <definedName name="_____DAT23" localSheetId="8">#REF!</definedName>
    <definedName name="_____DAT23" localSheetId="9">#REF!</definedName>
    <definedName name="_____DAT23">#REF!</definedName>
    <definedName name="_____DAT24" localSheetId="5">#REF!</definedName>
    <definedName name="_____DAT24" localSheetId="6">#REF!</definedName>
    <definedName name="_____DAT24" localSheetId="7">#REF!</definedName>
    <definedName name="_____DAT24" localSheetId="8">#REF!</definedName>
    <definedName name="_____DAT24" localSheetId="9">#REF!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 localSheetId="4">#REF!</definedName>
    <definedName name="__DAT23">#REF!</definedName>
    <definedName name="__DAT24" localSheetId="4">#REF!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 localSheetId="4">#REF!</definedName>
    <definedName name="_DAT13">#REF!</definedName>
    <definedName name="_DAT14" localSheetId="4">#REF!</definedName>
    <definedName name="_DAT14">#REF!</definedName>
    <definedName name="_DAT15">#REF!</definedName>
    <definedName name="_DAT16">#REF!</definedName>
    <definedName name="_DAT17" localSheetId="4">#REF!</definedName>
    <definedName name="_DAT17">#REF!</definedName>
    <definedName name="_DAT18" localSheetId="4">#REF!</definedName>
    <definedName name="_DAT18">#REF!</definedName>
    <definedName name="_DAT19" localSheetId="4">#REF!</definedName>
    <definedName name="_DAT19">#REF!</definedName>
    <definedName name="_DAT2">#REF!</definedName>
    <definedName name="_DAT20" localSheetId="4">#REF!</definedName>
    <definedName name="_DAT20">#REF!</definedName>
    <definedName name="_DAT22" localSheetId="4">#REF!</definedName>
    <definedName name="_DAT22">#REF!</definedName>
    <definedName name="_DAT23" localSheetId="4">#REF!</definedName>
    <definedName name="_DAT23">#REF!</definedName>
    <definedName name="_DAT24" localSheetId="4">#REF!</definedName>
    <definedName name="_DAT24">#REF!</definedName>
    <definedName name="_DAT3" localSheetId="4">#REF!</definedName>
    <definedName name="_DAT3">#REF!</definedName>
    <definedName name="_DAT4" localSheetId="4">#REF!</definedName>
    <definedName name="_DAT4">#REF!</definedName>
    <definedName name="_DAT5" localSheetId="4">#REF!</definedName>
    <definedName name="_DAT5">#REF!</definedName>
    <definedName name="_DAT6">#REF!</definedName>
    <definedName name="_DAT7">#REF!</definedName>
    <definedName name="_DAT8">#REF!</definedName>
    <definedName name="_xlnm._FilterDatabase" localSheetId="6" hidden="1">'Nota 3.8 a Nota 4.1'!#REF!</definedName>
    <definedName name="_xlnm._FilterDatabase" localSheetId="7" hidden="1">'Nota 4.2'!$B$12:$P$100</definedName>
    <definedName name="_xlnm._FilterDatabase" localSheetId="8" hidden="1">'Nota 4.3 a Nota 4.9'!#REF!</definedName>
    <definedName name="_xlnm._FilterDatabase" localSheetId="9" hidden="1">'Nota 5 a Nota 8'!#REF!</definedName>
    <definedName name="_Hlk130801509" localSheetId="5">'Nota 1 a Nota 3.7'!$B$177</definedName>
    <definedName name="_Hlk130802375" localSheetId="5">'Nota 1 a Nota 3.7'!$B$252</definedName>
    <definedName name="_Hlk130808666" localSheetId="5">'Nota 1 a Nota 3.7'!$B$175</definedName>
    <definedName name="_Hlk130841971" localSheetId="5">'Nota 1 a Nota 3.7'!$B$180</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Parse_In" localSheetId="4" hidden="1">#REF!</definedName>
    <definedName name="_Parse_In" hidden="1">#REF!</definedName>
    <definedName name="_Parse_Out" localSheetId="4" hidden="1">#REF!</definedName>
    <definedName name="_Parse_Out" hidden="1">#REF!</definedName>
    <definedName name="_RSE1">#REF!</definedName>
    <definedName name="_RSE2">#REF!</definedName>
    <definedName name="_TPy530231">#REF!</definedName>
    <definedName name="a" localSheetId="2" hidden="1">{#N/A,#N/A,FALSE,"Aging Summary";#N/A,#N/A,FALSE,"Ratio Analysis";#N/A,#N/A,FALSE,"Test 120 Day Accts";#N/A,#N/A,FALSE,"Tickmarks"}</definedName>
    <definedName name="a" localSheetId="3"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8" hidden="1">{#N/A,#N/A,FALSE,"Aging Summary";#N/A,#N/A,FALSE,"Ratio Analysis";#N/A,#N/A,FALSE,"Test 120 Day Accts";#N/A,#N/A,FALSE,"Tickmarks"}</definedName>
    <definedName name="a" localSheetId="9" hidden="1">{#N/A,#N/A,FALSE,"Aging Summary";#N/A,#N/A,FALSE,"Ratio Analysis";#N/A,#N/A,FALSE,"Test 120 Day Accts";#N/A,#N/A,FALSE,"Tickmarks"}</definedName>
    <definedName name="A" localSheetId="4">#REF!</definedName>
    <definedName name="a" hidden="1">{#N/A,#N/A,FALSE,"Aging Summary";#N/A,#N/A,FALSE,"Ratio Analysis";#N/A,#N/A,FALSE,"Test 120 Day Accts";#N/A,#N/A,FALSE,"Tickmarks"}</definedName>
    <definedName name="A_impresión_IM" localSheetId="4">#REF!</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 localSheetId="4">#REF!</definedName>
    <definedName name="ADV_PROM">#REF!</definedName>
    <definedName name="APSUMMARY">#REF!</definedName>
    <definedName name="AR_Balance">#REF!</definedName>
    <definedName name="ARA_Threshold">#REF!</definedName>
    <definedName name="_xlnm.Print_Area" localSheetId="1">'ACTIVO NETO'!$A$5:$AA$48</definedName>
    <definedName name="_xlnm.Print_Area" localSheetId="2">'ESTADO DE INGRESOS Y EGRESOS'!$A$5:$F$5</definedName>
    <definedName name="_xlnm.Print_Area" localSheetId="3">'FLUJO DE EFECTIVO'!#REF!</definedName>
    <definedName name="_xlnm.Print_Area" localSheetId="5">'Nota 1 a Nota 3.7'!$A$7:$L$93</definedName>
    <definedName name="_xlnm.Print_Area" localSheetId="6">'Nota 3.8 a Nota 4.1'!$A$8:$J$35</definedName>
    <definedName name="_xlnm.Print_Area" localSheetId="7">'Nota 4.2'!$A$1:$T$111</definedName>
    <definedName name="_xlnm.Print_Area" localSheetId="8">'Nota 4.3 a Nota 4.9'!$A$9:$J$72</definedName>
    <definedName name="_xlnm.Print_Area" localSheetId="9">'Nota 5 a Nota 8'!$A$9:$J$28</definedName>
    <definedName name="_xlnm.Print_Area" localSheetId="4">'VARIACION DEL ACTIVO NETO'!#REF!</definedName>
    <definedName name="Area_de_impresión2" localSheetId="5">#REF!</definedName>
    <definedName name="Area_de_impresión2" localSheetId="6">#REF!</definedName>
    <definedName name="Area_de_impresión2" localSheetId="7">#REF!</definedName>
    <definedName name="Area_de_impresión2" localSheetId="8">#REF!</definedName>
    <definedName name="Area_de_impresión2" localSheetId="9">#REF!</definedName>
    <definedName name="Area_de_impresión2" localSheetId="4">#REF!</definedName>
    <definedName name="Area_de_impresión2">#REF!</definedName>
    <definedName name="Area_de_impresión3" localSheetId="4">#REF!</definedName>
    <definedName name="Area_de_impresión3">#REF!</definedName>
    <definedName name="ARGENTINA" localSheetId="4">#REF!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localSheetId="4" hidden="1">#REF!</definedName>
    <definedName name="AS2StaticLS" hidden="1">#REF!</definedName>
    <definedName name="AS2SyncStepLS" hidden="1">0</definedName>
    <definedName name="AS2TickmarkLS" localSheetId="4" hidden="1">#REF!</definedName>
    <definedName name="AS2TickmarkLS" hidden="1">#REF!</definedName>
    <definedName name="AS2VersionLS" hidden="1">300</definedName>
    <definedName name="assssssssssssssssssssssssssssssssssssssssss" hidden="1">#REF!</definedName>
    <definedName name="B" localSheetId="4">#REF!</definedName>
    <definedName name="B">#REF!</definedName>
    <definedName name="_xlnm.Database" localSheetId="4">#REF!</definedName>
    <definedName name="_xlnm.Database">#REF!</definedName>
    <definedName name="basemeta" localSheetId="4">#REF!</definedName>
    <definedName name="basemeta">#REF!</definedName>
    <definedName name="basenueva" localSheetId="4">#REF!</definedName>
    <definedName name="basenueva">#REF!</definedName>
    <definedName name="BB">#REF!</definedName>
    <definedName name="BCDE" localSheetId="3"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8" hidden="1">{#N/A,#N/A,FALSE,"Aging Summary";#N/A,#N/A,FALSE,"Ratio Analysis";#N/A,#N/A,FALSE,"Test 120 Day Accts";#N/A,#N/A,FALSE,"Tickmarks"}</definedName>
    <definedName name="BCDE" localSheetId="9" hidden="1">{#N/A,#N/A,FALSE,"Aging Summary";#N/A,#N/A,FALSE,"Ratio Analysis";#N/A,#N/A,FALSE,"Test 120 Day Accts";#N/A,#N/A,FALSE,"Tickmarks"}</definedName>
    <definedName name="BCDE" localSheetId="4"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 localSheetId="4">#REF!</definedName>
    <definedName name="BRASIL">#REF!</definedName>
    <definedName name="bsusocomb1">#REF!</definedName>
    <definedName name="bsusonorte1">#REF!</definedName>
    <definedName name="bsusosur1">#REF!</definedName>
    <definedName name="BuiltIn_Print_Area" localSheetId="4">#REF!</definedName>
    <definedName name="BuiltIn_Print_Area">#REF!</definedName>
    <definedName name="BuiltIn_Print_Area___0___0___0___0___0" localSheetId="4">#REF!</definedName>
    <definedName name="BuiltIn_Print_Area___0___0___0___0___0">#REF!</definedName>
    <definedName name="BuiltIn_Print_Area___0___0___0___0___0___0___0___0" localSheetId="4">#REF!</definedName>
    <definedName name="BuiltIn_Print_Area___0___0___0___0___0___0___0___0">#REF!</definedName>
    <definedName name="canal" localSheetId="4">#REF!</definedName>
    <definedName name="canal">#REF!</definedName>
    <definedName name="Capitali">#REF!</definedName>
    <definedName name="CC" localSheetId="4">#REF!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 localSheetId="4">#REF!</definedName>
    <definedName name="chart1">#REF!</definedName>
    <definedName name="cliente" localSheetId="4">#REF!</definedName>
    <definedName name="cliente">#REF!</definedName>
    <definedName name="cliente2" localSheetId="4">#REF!</definedName>
    <definedName name="cliente2">#REF!</definedName>
    <definedName name="Clientes" localSheetId="4">#REF!</definedName>
    <definedName name="Clientes">#REF!</definedName>
    <definedName name="Clients_Population_Total" localSheetId="4">#REF!</definedName>
    <definedName name="Clients_Population_Total">#REF!</definedName>
    <definedName name="cndsuuuuuuuuuuuuuuuuuuuuuuuuuuuuuuuuuuuuuuuuuuuuuuuuuuuuu" hidden="1">#REF!</definedName>
    <definedName name="co" localSheetId="4">#REF!</definedName>
    <definedName name="co">#REF!</definedName>
    <definedName name="COMPAÑIAS" localSheetId="4">#REF!</definedName>
    <definedName name="COMPAÑIAS">#REF!</definedName>
    <definedName name="Compilacion">#REF!</definedName>
    <definedName name="complacu" localSheetId="4">#REF!</definedName>
    <definedName name="complacu">#REF!</definedName>
    <definedName name="complemes" localSheetId="4">#REF!</definedName>
    <definedName name="complemes">#REF!</definedName>
    <definedName name="Computed_Sample_Population_Total" localSheetId="4">#REF!</definedName>
    <definedName name="Computed_Sample_Population_Total">#REF!</definedName>
    <definedName name="COST_MP" localSheetId="4">#REF!</definedName>
    <definedName name="COST_MP">#REF!</definedName>
    <definedName name="crin0010">#REF!</definedName>
    <definedName name="Customer">#REF!</definedName>
    <definedName name="customerld">#REF!</definedName>
    <definedName name="CustomerPCS">#REF!</definedName>
    <definedName name="CY_Accounts_Receivable" localSheetId="4">#REF!</definedName>
    <definedName name="CY_Administration" localSheetId="4">#REF!</definedName>
    <definedName name="CY_Administration">#REF!</definedName>
    <definedName name="CY_Cash" localSheetId="4">#REF!</definedName>
    <definedName name="CY_Cash_Div_Dec" localSheetId="4">#REF!</definedName>
    <definedName name="CY_CASH_DIVIDENDS_DECLARED__per_common_share" localSheetId="4">#REF!</definedName>
    <definedName name="CY_Common_Equity" localSheetId="4">#REF!</definedName>
    <definedName name="CY_Cost_of_Sales" localSheetId="4">#REF!</definedName>
    <definedName name="CY_Current_Liabilities" localSheetId="4">#REF!</definedName>
    <definedName name="CY_Depreciation" localSheetId="4">#REF!</definedName>
    <definedName name="CY_Disc._Ops." localSheetId="4">#REF!</definedName>
    <definedName name="CY_Disc_mnth">#REF!</definedName>
    <definedName name="CY_Disc_pd">#REF!</definedName>
    <definedName name="CY_Discounts">#REF!</definedName>
    <definedName name="CY_Earnings_per_share" localSheetId="4">#REF!</definedName>
    <definedName name="CY_Extraord." localSheetId="4">#REF!</definedName>
    <definedName name="CY_Gross_Profit" localSheetId="4">#REF!</definedName>
    <definedName name="CY_INC_AFT_TAX" localSheetId="4">#REF!</definedName>
    <definedName name="CY_INC_BEF_EXTRAORD" localSheetId="4">#REF!</definedName>
    <definedName name="CY_Inc_Bef_Tax" localSheetId="4">#REF!</definedName>
    <definedName name="CY_Intangible_Assets" localSheetId="4">#REF!</definedName>
    <definedName name="CY_Intangible_Assets">#REF!</definedName>
    <definedName name="CY_Interest_Expense" localSheetId="4">#REF!</definedName>
    <definedName name="CY_Inventory" localSheetId="4">#REF!</definedName>
    <definedName name="CY_LIABIL_EQUITY" localSheetId="4">#REF!</definedName>
    <definedName name="CY_LIABIL_EQUITY">#REF!</definedName>
    <definedName name="CY_Long_term_Debt__excl_Dfd_Taxes" localSheetId="4">#REF!</definedName>
    <definedName name="CY_LT_Debt" localSheetId="4">#REF!</definedName>
    <definedName name="CY_Market_Value_of_Equity" localSheetId="4">#REF!</definedName>
    <definedName name="CY_Marketable_Sec" localSheetId="4">#REF!</definedName>
    <definedName name="CY_Marketable_Sec">#REF!</definedName>
    <definedName name="CY_NET_INCOME" localSheetId="4">#REF!</definedName>
    <definedName name="CY_NET_PROFIT">#REF!</definedName>
    <definedName name="CY_Net_Revenue" localSheetId="4">#REF!</definedName>
    <definedName name="CY_Operating_Income" localSheetId="4">#REF!</definedName>
    <definedName name="CY_Operating_Income">#REF!</definedName>
    <definedName name="CY_Other" localSheetId="4">#REF!</definedName>
    <definedName name="CY_Other">#REF!</definedName>
    <definedName name="CY_Other_Curr_Assets" localSheetId="4">#REF!</definedName>
    <definedName name="CY_Other_Curr_Assets">#REF!</definedName>
    <definedName name="CY_Other_LT_Assets" localSheetId="4">#REF!</definedName>
    <definedName name="CY_Other_LT_Assets">#REF!</definedName>
    <definedName name="CY_Other_LT_Liabilities" localSheetId="4">#REF!</definedName>
    <definedName name="CY_Other_LT_Liabilities">#REF!</definedName>
    <definedName name="CY_Preferred_Stock" localSheetId="4">#REF!</definedName>
    <definedName name="CY_Preferred_Stock">#REF!</definedName>
    <definedName name="CY_QUICK_ASSETS" localSheetId="4">#REF!</definedName>
    <definedName name="CY_Ret_mnth">#REF!</definedName>
    <definedName name="CY_Ret_pd">#REF!</definedName>
    <definedName name="CY_Retained_Earnings" localSheetId="4">#REF!</definedName>
    <definedName name="CY_Retained_Earnings">#REF!</definedName>
    <definedName name="CY_Returns">#REF!</definedName>
    <definedName name="CY_Selling" localSheetId="4">#REF!</definedName>
    <definedName name="CY_Selling">#REF!</definedName>
    <definedName name="CY_Tangible_Assets" localSheetId="4">#REF!</definedName>
    <definedName name="CY_Tangible_Assets">#REF!</definedName>
    <definedName name="CY_Tangible_Net_Worth" localSheetId="4">#REF!</definedName>
    <definedName name="CY_Taxes" localSheetId="4">#REF!</definedName>
    <definedName name="CY_TOTAL_ASSETS" localSheetId="4">#REF!</definedName>
    <definedName name="CY_TOTAL_CURR_ASSETS" localSheetId="4">#REF!</definedName>
    <definedName name="CY_TOTAL_DEBT" localSheetId="4">#REF!</definedName>
    <definedName name="CY_TOTAL_EQUITY" localSheetId="4">#REF!</definedName>
    <definedName name="CY_Trade_Payables" localSheetId="4">#REF!</definedName>
    <definedName name="CY_Weighted_Average" localSheetId="4">#REF!</definedName>
    <definedName name="CY_Working_Capital" localSheetId="4">#REF!</definedName>
    <definedName name="CY_Year_Income_Statement" localSheetId="4">#REF!</definedName>
    <definedName name="da" localSheetId="2" hidden="1">{#N/A,#N/A,FALSE,"Aging Summary";#N/A,#N/A,FALSE,"Ratio Analysis";#N/A,#N/A,FALSE,"Test 120 Day Accts";#N/A,#N/A,FALSE,"Tickmarks"}</definedName>
    <definedName name="da" localSheetId="3"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8" hidden="1">{#N/A,#N/A,FALSE,"Aging Summary";#N/A,#N/A,FALSE,"Ratio Analysis";#N/A,#N/A,FALSE,"Test 120 Day Accts";#N/A,#N/A,FALSE,"Tickmarks"}</definedName>
    <definedName name="da" localSheetId="9" hidden="1">{#N/A,#N/A,FALSE,"Aging Summary";#N/A,#N/A,FALSE,"Ratio Analysis";#N/A,#N/A,FALSE,"Test 120 Day Accts";#N/A,#N/A,FALSE,"Tickmarks"}</definedName>
    <definedName name="da" localSheetId="4" hidden="1">{#N/A,#N/A,FALSE,"Aging Summary";#N/A,#N/A,FALSE,"Ratio Analysis";#N/A,#N/A,FALSE,"Test 120 Day Accts";#N/A,#N/A,FALSE,"Tickmarks"}</definedName>
    <definedName name="da" hidden="1">{#N/A,#N/A,FALSE,"Aging Summary";#N/A,#N/A,FALSE,"Ratio Analysis";#N/A,#N/A,FALSE,"Test 120 Day Accts";#N/A,#N/A,FALSE,"Tickmarks"}</definedName>
    <definedName name="DAFDFAD" localSheetId="2" hidden="1">{#N/A,#N/A,FALSE,"VOL"}</definedName>
    <definedName name="DAFDFAD" localSheetId="3" hidden="1">{#N/A,#N/A,FALSE,"VOL"}</definedName>
    <definedName name="DAFDFAD" localSheetId="5" hidden="1">{#N/A,#N/A,FALSE,"VOL"}</definedName>
    <definedName name="DAFDFAD" localSheetId="6" hidden="1">{#N/A,#N/A,FALSE,"VOL"}</definedName>
    <definedName name="DAFDFAD" localSheetId="7" hidden="1">{#N/A,#N/A,FALSE,"VOL"}</definedName>
    <definedName name="DAFDFAD" localSheetId="8" hidden="1">{#N/A,#N/A,FALSE,"VOL"}</definedName>
    <definedName name="DAFDFAD" localSheetId="9" hidden="1">{#N/A,#N/A,FALSE,"VOL"}</definedName>
    <definedName name="DAFDFAD" localSheetId="4" hidden="1">{#N/A,#N/A,FALSE,"VOL"}</definedName>
    <definedName name="DAFDFAD" hidden="1">{#N/A,#N/A,FALSE,"VOL"}</definedName>
    <definedName name="DASA" localSheetId="4">#REF!</definedName>
    <definedName name="DASA">#REF!</definedName>
    <definedName name="data" localSheetId="4">#REF!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 localSheetId="4">#REF!</definedName>
    <definedName name="datos">#REF!</definedName>
    <definedName name="Definición">#REF!</definedName>
    <definedName name="desc" localSheetId="4">#REF!</definedName>
    <definedName name="desc">#REF!</definedName>
    <definedName name="detaacu" localSheetId="4">#REF!</definedName>
    <definedName name="detaacu">#REF!</definedName>
    <definedName name="detames" localSheetId="4">#REF!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 localSheetId="4">#REF!</definedName>
    <definedName name="Dist">#REF!</definedName>
    <definedName name="distribuidores" localSheetId="4">#REF!</definedName>
    <definedName name="distribuidores">#REF!</definedName>
    <definedName name="Dollar_Threshold" localSheetId="4">#REF!</definedName>
    <definedName name="Dollar_Threshold">#REF!</definedName>
    <definedName name="dtt" hidden="1">#REF!</definedName>
    <definedName name="Edesa" localSheetId="4">#REF!</definedName>
    <definedName name="Edesa">#REF!</definedName>
    <definedName name="Enriputo" localSheetId="4">#REF!</definedName>
    <definedName name="Enriputo">#REF!</definedName>
    <definedName name="eoafh">#REF!</definedName>
    <definedName name="eoafn">#REF!</definedName>
    <definedName name="eoafs">#REF!</definedName>
    <definedName name="est" localSheetId="4">#REF!</definedName>
    <definedName name="est">#REF!</definedName>
    <definedName name="ESTBF" localSheetId="4">#REF!</definedName>
    <definedName name="ESTBF">#REF!</definedName>
    <definedName name="ESTIMADO" localSheetId="4">#REF!</definedName>
    <definedName name="ESTIMADO">#REF!</definedName>
    <definedName name="EV__LASTREFTIME__" hidden="1">38972.3597337963</definedName>
    <definedName name="EX" localSheetId="4">#REF!</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A">#REF!</definedName>
    <definedName name="gald">#REF!</definedName>
    <definedName name="GAPCS">#REF!</definedName>
    <definedName name="GASTOS" localSheetId="4">#REF!</definedName>
    <definedName name="GASTOS">#REF!</definedName>
    <definedName name="grandes3">#REF!</definedName>
    <definedName name="histor" localSheetId="4">#REF!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 localSheetId="4">#REF!</definedName>
    <definedName name="Interval">#REF!</definedName>
    <definedName name="jhhj" hidden="1">#REF!</definedName>
    <definedName name="jjee">#REF!</definedName>
    <definedName name="jkkj" hidden="1">#REF!</definedName>
    <definedName name="junio">#REF!</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2" hidden="1">{#N/A,#N/A,FALSE,"VOL"}</definedName>
    <definedName name="liq" localSheetId="3" hidden="1">{#N/A,#N/A,FALSE,"VOL"}</definedName>
    <definedName name="liq" localSheetId="5" hidden="1">{#N/A,#N/A,FALSE,"VOL"}</definedName>
    <definedName name="liq" localSheetId="6" hidden="1">{#N/A,#N/A,FALSE,"VOL"}</definedName>
    <definedName name="liq" localSheetId="7" hidden="1">{#N/A,#N/A,FALSE,"VOL"}</definedName>
    <definedName name="liq" localSheetId="8" hidden="1">{#N/A,#N/A,FALSE,"VOL"}</definedName>
    <definedName name="liq" localSheetId="9" hidden="1">{#N/A,#N/A,FALSE,"VOL"}</definedName>
    <definedName name="liq" localSheetId="4" hidden="1">{#N/A,#N/A,FALSE,"VOL"}</definedName>
    <definedName name="liq" hidden="1">{#N/A,#N/A,FALSE,"VOL"}</definedName>
    <definedName name="listasuper" localSheetId="4">#REF!</definedName>
    <definedName name="listasuper">#REF!</definedName>
    <definedName name="Maintenance">#REF!</definedName>
    <definedName name="maintenanceld">#REF!</definedName>
    <definedName name="MaintenancePCS">#REF!</definedName>
    <definedName name="marca" localSheetId="4">#REF!</definedName>
    <definedName name="marca">#REF!</definedName>
    <definedName name="Marcas" localSheetId="4">#REF!</definedName>
    <definedName name="Marcas">#REF!</definedName>
    <definedName name="Minimis">#REF!</definedName>
    <definedName name="MKT">#REF!</definedName>
    <definedName name="mktld">#REF!</definedName>
    <definedName name="MKTPCS">#REF!</definedName>
    <definedName name="MP" localSheetId="4">#REF!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3"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localSheetId="9" hidden="1">{#N/A,#N/A,FALSE,"Aging Summary";#N/A,#N/A,FALSE,"Ratio Analysis";#N/A,#N/A,FALSE,"Test 120 Day Accts";#N/A,#N/A,FALSE,"Tickmarks"}</definedName>
    <definedName name="new" localSheetId="4"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5" hidden="1">#REF!</definedName>
    <definedName name="ngughuiyhuhhhhhhhhhhhhhhhhhh" localSheetId="6" hidden="1">#REF!</definedName>
    <definedName name="ngughuiyhuhhhhhhhhhhhhhhhhhh" localSheetId="7" hidden="1">#REF!</definedName>
    <definedName name="ngughuiyhuhhhhhhhhhhhhhhhhhh" localSheetId="8" hidden="1">#REF!</definedName>
    <definedName name="ngughuiyhuhhhhhhhhhhhhhhhhhh" localSheetId="9" hidden="1">#REF!</definedName>
    <definedName name="ngughuiyhuhhhhhhhhhhhhhhhhhh" hidden="1">#REF!</definedName>
    <definedName name="njkhoikh" localSheetId="5" hidden="1">#REF!</definedName>
    <definedName name="njkhoikh" localSheetId="6" hidden="1">#REF!</definedName>
    <definedName name="njkhoikh" localSheetId="7" hidden="1">#REF!</definedName>
    <definedName name="njkhoikh" localSheetId="8" hidden="1">#REF!</definedName>
    <definedName name="njkhoikh" localSheetId="9" hidden="1">#REF!</definedName>
    <definedName name="njkhoikh" hidden="1">#REF!</definedName>
    <definedName name="nmm" localSheetId="2" hidden="1">{#N/A,#N/A,FALSE,"VOL"}</definedName>
    <definedName name="nmm" localSheetId="3" hidden="1">{#N/A,#N/A,FALSE,"VOL"}</definedName>
    <definedName name="nmm" localSheetId="5" hidden="1">{#N/A,#N/A,FALSE,"VOL"}</definedName>
    <definedName name="nmm" localSheetId="6" hidden="1">{#N/A,#N/A,FALSE,"VOL"}</definedName>
    <definedName name="nmm" localSheetId="7" hidden="1">{#N/A,#N/A,FALSE,"VOL"}</definedName>
    <definedName name="nmm" localSheetId="8" hidden="1">{#N/A,#N/A,FALSE,"VOL"}</definedName>
    <definedName name="nmm" localSheetId="9" hidden="1">{#N/A,#N/A,FALSE,"VOL"}</definedName>
    <definedName name="nmm" localSheetId="4" hidden="1">{#N/A,#N/A,FALSE,"VOL"}</definedName>
    <definedName name="nmm" hidden="1">{#N/A,#N/A,FALSE,"VOL"}</definedName>
    <definedName name="NO" localSheetId="2" hidden="1">{#N/A,#N/A,FALSE,"VOL"}</definedName>
    <definedName name="NO" localSheetId="3" hidden="1">{#N/A,#N/A,FALSE,"VOL"}</definedName>
    <definedName name="NO" localSheetId="5" hidden="1">{#N/A,#N/A,FALSE,"VOL"}</definedName>
    <definedName name="NO" localSheetId="6" hidden="1">{#N/A,#N/A,FALSE,"VOL"}</definedName>
    <definedName name="NO" localSheetId="7" hidden="1">{#N/A,#N/A,FALSE,"VOL"}</definedName>
    <definedName name="NO" localSheetId="8" hidden="1">{#N/A,#N/A,FALSE,"VOL"}</definedName>
    <definedName name="NO" localSheetId="9" hidden="1">{#N/A,#N/A,FALSE,"VOL"}</definedName>
    <definedName name="NO" localSheetId="4" hidden="1">{#N/A,#N/A,FALSE,"VOL"}</definedName>
    <definedName name="NO" hidden="1">{#N/A,#N/A,FALSE,"VOL"}</definedName>
    <definedName name="NonTop_Stratum_Value" localSheetId="4">#REF!</definedName>
    <definedName name="NonTop_Stratum_Value">#REF!</definedName>
    <definedName name="Number_of_Selections">#REF!</definedName>
    <definedName name="Numof_Selections2">#REF!</definedName>
    <definedName name="ñfdsl" localSheetId="5">#REF!</definedName>
    <definedName name="ñfdsl" localSheetId="6">#REF!</definedName>
    <definedName name="ñfdsl" localSheetId="7">#REF!</definedName>
    <definedName name="ñfdsl" localSheetId="8">#REF!</definedName>
    <definedName name="ñfdsl" localSheetId="9">#REF!</definedName>
    <definedName name="ñfdsl">#REF!</definedName>
    <definedName name="ññ" localSheetId="5">#REF!</definedName>
    <definedName name="ññ" localSheetId="6">#REF!</definedName>
    <definedName name="ññ" localSheetId="7">#REF!</definedName>
    <definedName name="ññ" localSheetId="8">#REF!</definedName>
    <definedName name="ññ" localSheetId="9">#REF!</definedName>
    <definedName name="ññ">#REF!</definedName>
    <definedName name="OLE_LINK1" localSheetId="6">'Nota 3.8 a Nota 4.1'!#REF!</definedName>
    <definedName name="OLE_LINK1" localSheetId="7">'Nota 4.2'!#REF!</definedName>
    <definedName name="OLE_LINK1" localSheetId="8">'Nota 4.3 a Nota 4.9'!#REF!</definedName>
    <definedName name="OLE_LINK1" localSheetId="9">'Nota 5 a Nota 8'!#REF!</definedName>
    <definedName name="OPPROD" localSheetId="5">#REF!</definedName>
    <definedName name="OPPROD" localSheetId="6">#REF!</definedName>
    <definedName name="OPPROD" localSheetId="7">#REF!</definedName>
    <definedName name="OPPROD" localSheetId="8">#REF!</definedName>
    <definedName name="OPPROD" localSheetId="9">#REF!</definedName>
    <definedName name="OPPROD" localSheetId="4">#REF!</definedName>
    <definedName name="OPPROD">#REF!</definedName>
    <definedName name="opt" localSheetId="5">#REF!</definedName>
    <definedName name="opt" localSheetId="6">#REF!</definedName>
    <definedName name="opt" localSheetId="7">#REF!</definedName>
    <definedName name="opt" localSheetId="8">#REF!</definedName>
    <definedName name="opt" localSheetId="9">#REF!</definedName>
    <definedName name="opt">#REF!</definedName>
    <definedName name="optr">#REF!</definedName>
    <definedName name="Others">#REF!</definedName>
    <definedName name="othersld">#REF!</definedName>
    <definedName name="OthersPCS">#REF!</definedName>
    <definedName name="PARAGUAY" localSheetId="4">#REF!</definedName>
    <definedName name="PARAGUAY">#REF!</definedName>
    <definedName name="participa" localSheetId="4">#REF!</definedName>
    <definedName name="participa">#REF!</definedName>
    <definedName name="Partidas_seleccionadas_test_de_">#REF!</definedName>
    <definedName name="Partidas_Selecionadas">#REF!</definedName>
    <definedName name="Percent_Threshold" localSheetId="4">#REF!</definedName>
    <definedName name="Percent_Threshold">#REF!</definedName>
    <definedName name="PL_Dollar_Threshold" localSheetId="4">#REF!</definedName>
    <definedName name="PL_Dollar_Threshold">#REF!</definedName>
    <definedName name="PL_Percent_Threshold" localSheetId="4">#REF!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 localSheetId="4">#REF!</definedName>
    <definedName name="POLYAR">#REF!</definedName>
    <definedName name="potir">#REF!</definedName>
    <definedName name="ppc" localSheetId="4">#REF!</definedName>
    <definedName name="ppc">#REF!</definedName>
    <definedName name="pr" localSheetId="4">#REF!</definedName>
    <definedName name="pr">#REF!</definedName>
    <definedName name="previs">#REF!</definedName>
    <definedName name="PS_Test_de_Gastos" localSheetId="5">#REF!</definedName>
    <definedName name="PS_Test_de_Gastos" localSheetId="6">#REF!</definedName>
    <definedName name="PS_Test_de_Gastos" localSheetId="7">#REF!</definedName>
    <definedName name="PS_Test_de_Gastos" localSheetId="8">#REF!</definedName>
    <definedName name="PS_Test_de_Gastos" localSheetId="9">#REF!</definedName>
    <definedName name="PS_Test_de_Gastos">#REF!</definedName>
    <definedName name="PY_Accounts_Receivable" localSheetId="4">#REF!</definedName>
    <definedName name="PY_Administration" localSheetId="4">#REF!</definedName>
    <definedName name="PY_Administration">#REF!</definedName>
    <definedName name="PY_Cash" localSheetId="4">#REF!</definedName>
    <definedName name="PY_Cash_Div_Dec" localSheetId="4">#REF!</definedName>
    <definedName name="PY_CASH_DIVIDENDS_DECLARED__per_common_share" localSheetId="4">#REF!</definedName>
    <definedName name="PY_Common_Equity" localSheetId="4">#REF!</definedName>
    <definedName name="PY_Cost_of_Sales" localSheetId="4">#REF!</definedName>
    <definedName name="PY_Current_Liabilities" localSheetId="4">#REF!</definedName>
    <definedName name="PY_Depreciation" localSheetId="4">#REF!</definedName>
    <definedName name="PY_Disc._Ops." localSheetId="4">#REF!</definedName>
    <definedName name="PY_Disc_allow">#REF!</definedName>
    <definedName name="PY_Disc_mnth">#REF!</definedName>
    <definedName name="PY_Disc_pd">#REF!</definedName>
    <definedName name="PY_Discounts">#REF!</definedName>
    <definedName name="PY_Earnings_per_share" localSheetId="4">#REF!</definedName>
    <definedName name="PY_Extraord." localSheetId="4">#REF!</definedName>
    <definedName name="PY_Gross_Profit" localSheetId="4">#REF!</definedName>
    <definedName name="PY_INC_AFT_TAX" localSheetId="4">#REF!</definedName>
    <definedName name="PY_INC_BEF_EXTRAORD" localSheetId="4">#REF!</definedName>
    <definedName name="PY_Inc_Bef_Tax" localSheetId="4">#REF!</definedName>
    <definedName name="PY_Intangible_Assets" localSheetId="4">#REF!</definedName>
    <definedName name="PY_Intangible_Assets">#REF!</definedName>
    <definedName name="PY_Interest_Expense" localSheetId="4">#REF!</definedName>
    <definedName name="PY_Inventory" localSheetId="4">#REF!</definedName>
    <definedName name="PY_LIABIL_EQUITY" localSheetId="4">#REF!</definedName>
    <definedName name="PY_LIABIL_EQUITY">#REF!</definedName>
    <definedName name="PY_Long_term_Debt__excl_Dfd_Taxes" localSheetId="4">#REF!</definedName>
    <definedName name="PY_LT_Debt" localSheetId="4">#REF!</definedName>
    <definedName name="PY_Market_Value_of_Equity" localSheetId="4">#REF!</definedName>
    <definedName name="PY_Marketable_Sec" localSheetId="4">#REF!</definedName>
    <definedName name="PY_Marketable_Sec">#REF!</definedName>
    <definedName name="PY_NET_INCOME" localSheetId="4">#REF!</definedName>
    <definedName name="PY_NET_PROFIT">#REF!</definedName>
    <definedName name="PY_Net_Revenue" localSheetId="4">#REF!</definedName>
    <definedName name="PY_Operating_Inc" localSheetId="4">#REF!</definedName>
    <definedName name="PY_Operating_Inc">#REF!</definedName>
    <definedName name="PY_Operating_Income" localSheetId="4">#REF!</definedName>
    <definedName name="PY_Operating_Income">#REF!</definedName>
    <definedName name="PY_Other_Curr_Assets" localSheetId="4">#REF!</definedName>
    <definedName name="PY_Other_Curr_Assets">#REF!</definedName>
    <definedName name="PY_Other_Exp" localSheetId="4">#REF!</definedName>
    <definedName name="PY_Other_Exp">#REF!</definedName>
    <definedName name="PY_Other_LT_Assets" localSheetId="4">#REF!</definedName>
    <definedName name="PY_Other_LT_Assets">#REF!</definedName>
    <definedName name="PY_Other_LT_Liabilities" localSheetId="4">#REF!</definedName>
    <definedName name="PY_Other_LT_Liabilities">#REF!</definedName>
    <definedName name="PY_Preferred_Stock" localSheetId="4">#REF!</definedName>
    <definedName name="PY_Preferred_Stock">#REF!</definedName>
    <definedName name="PY_QUICK_ASSETS" localSheetId="4">#REF!</definedName>
    <definedName name="PY_Ret_allow">#REF!</definedName>
    <definedName name="PY_Ret_mnth">#REF!</definedName>
    <definedName name="PY_Ret_pd">#REF!</definedName>
    <definedName name="PY_Retained_Earnings" localSheetId="4">#REF!</definedName>
    <definedName name="PY_Retained_Earnings">#REF!</definedName>
    <definedName name="PY_Returns">#REF!</definedName>
    <definedName name="PY_Selling" localSheetId="4">#REF!</definedName>
    <definedName name="PY_Selling">#REF!</definedName>
    <definedName name="PY_Tangible_Assets" localSheetId="4">#REF!</definedName>
    <definedName name="PY_Tangible_Assets">#REF!</definedName>
    <definedName name="PY_Tangible_Net_Worth" localSheetId="4">#REF!</definedName>
    <definedName name="PY_Taxes" localSheetId="4">#REF!</definedName>
    <definedName name="PY_TOTAL_ASSETS" localSheetId="4">#REF!</definedName>
    <definedName name="PY_TOTAL_CURR_ASSETS" localSheetId="4">#REF!</definedName>
    <definedName name="PY_TOTAL_DEBT" localSheetId="4">#REF!</definedName>
    <definedName name="PY_TOTAL_EQUITY" localSheetId="4">#REF!</definedName>
    <definedName name="PY_Trade_Payables" localSheetId="4">#REF!</definedName>
    <definedName name="PY_Weighted_Average" localSheetId="4">#REF!</definedName>
    <definedName name="PY_Working_Capital" localSheetId="4">#REF!</definedName>
    <definedName name="PY_Year_Income_Statement" localSheetId="4">#REF!</definedName>
    <definedName name="PY2_Accounts_Receivable" localSheetId="4">#REF!</definedName>
    <definedName name="PY2_Administration" localSheetId="4">#REF!</definedName>
    <definedName name="PY2_Cash" localSheetId="4">#REF!</definedName>
    <definedName name="PY2_Cash_Div_Dec" localSheetId="4">#REF!</definedName>
    <definedName name="PY2_CASH_DIVIDENDS_DECLARED__per_common_share" localSheetId="4">#REF!</definedName>
    <definedName name="PY2_Common_Equity" localSheetId="4">#REF!</definedName>
    <definedName name="PY2_Cost_of_Sales" localSheetId="4">#REF!</definedName>
    <definedName name="PY2_Current_Liabilities" localSheetId="4">#REF!</definedName>
    <definedName name="PY2_Depreciation" localSheetId="4">#REF!</definedName>
    <definedName name="PY2_Disc._Ops." localSheetId="4">#REF!</definedName>
    <definedName name="PY2_Earnings_per_share" localSheetId="4">#REF!</definedName>
    <definedName name="PY2_Extraord." localSheetId="4">#REF!</definedName>
    <definedName name="PY2_Gross_Profit" localSheetId="4">#REF!</definedName>
    <definedName name="PY2_INC_AFT_TAX" localSheetId="4">#REF!</definedName>
    <definedName name="PY2_INC_BEF_EXTRAORD" localSheetId="4">#REF!</definedName>
    <definedName name="PY2_Inc_Bef_Tax" localSheetId="4">#REF!</definedName>
    <definedName name="PY2_Intangible_Assets" localSheetId="4">#REF!</definedName>
    <definedName name="PY2_Interest_Expense" localSheetId="4">#REF!</definedName>
    <definedName name="PY2_Inventory" localSheetId="4">#REF!</definedName>
    <definedName name="PY2_LIABIL_EQUITY" localSheetId="4">#REF!</definedName>
    <definedName name="PY2_Long_term_Debt__excl_Dfd_Taxes" localSheetId="4">#REF!</definedName>
    <definedName name="PY2_LT_Debt" localSheetId="4">#REF!</definedName>
    <definedName name="PY2_Market_Value_of_Equity" localSheetId="4">#REF!</definedName>
    <definedName name="PY2_Marketable_Sec" localSheetId="4">#REF!</definedName>
    <definedName name="PY2_NET_INCOME" localSheetId="4">#REF!</definedName>
    <definedName name="PY2_Net_Revenue" localSheetId="4">#REF!</definedName>
    <definedName name="PY2_Operating_Inc" localSheetId="4">#REF!</definedName>
    <definedName name="PY2_Operating_Income" localSheetId="4">#REF!</definedName>
    <definedName name="PY2_Other_Curr_Assets" localSheetId="4">#REF!</definedName>
    <definedName name="PY2_Other_Exp." localSheetId="4">#REF!</definedName>
    <definedName name="PY2_Other_LT_Assets" localSheetId="4">#REF!</definedName>
    <definedName name="PY2_Other_LT_Liabilities" localSheetId="4">#REF!</definedName>
    <definedName name="PY2_Preferred_Stock" localSheetId="4">#REF!</definedName>
    <definedName name="PY2_QUICK_ASSETS" localSheetId="4">#REF!</definedName>
    <definedName name="PY2_Retained_Earnings" localSheetId="4">#REF!</definedName>
    <definedName name="PY2_Selling" localSheetId="4">#REF!</definedName>
    <definedName name="PY2_Tangible_Assets" localSheetId="4">#REF!</definedName>
    <definedName name="PY2_Tangible_Net_Worth" localSheetId="4">#REF!</definedName>
    <definedName name="PY2_Taxes" localSheetId="4">#REF!</definedName>
    <definedName name="PY2_TOTAL_ASSETS" localSheetId="4">#REF!</definedName>
    <definedName name="PY2_TOTAL_CURR_ASSETS" localSheetId="4">#REF!</definedName>
    <definedName name="PY2_TOTAL_DEBT" localSheetId="4">#REF!</definedName>
    <definedName name="PY2_TOTAL_EQUITY" localSheetId="4">#REF!</definedName>
    <definedName name="PY2_Trade_Payables" localSheetId="4">#REF!</definedName>
    <definedName name="PY2_Weighted_Average" localSheetId="4">#REF!</definedName>
    <definedName name="PY2_Working_Capital" localSheetId="4">#REF!</definedName>
    <definedName name="PY2_Year_Income_Statement" localSheetId="4">#REF!</definedName>
    <definedName name="PY3_Accounts_Receivable" localSheetId="4">#REF!</definedName>
    <definedName name="PY3_Administration" localSheetId="4">#REF!</definedName>
    <definedName name="PY3_Cash" localSheetId="4">#REF!</definedName>
    <definedName name="PY3_Common_Equity" localSheetId="4">#REF!</definedName>
    <definedName name="PY3_Cost_of_Sales" localSheetId="4">#REF!</definedName>
    <definedName name="PY3_Current_Liabilities" localSheetId="4">#REF!</definedName>
    <definedName name="PY3_Depreciation" localSheetId="4">#REF!</definedName>
    <definedName name="PY3_Disc._Ops." localSheetId="4">#REF!</definedName>
    <definedName name="PY3_Extraord." localSheetId="4">#REF!</definedName>
    <definedName name="PY3_Gross_Profit" localSheetId="4">#REF!</definedName>
    <definedName name="PY3_INC_AFT_TAX" localSheetId="4">#REF!</definedName>
    <definedName name="PY3_INC_BEF_EXTRAORD" localSheetId="4">#REF!</definedName>
    <definedName name="PY3_Inc_Bef_Tax" localSheetId="4">#REF!</definedName>
    <definedName name="PY3_Intangible_Assets" localSheetId="4">#REF!</definedName>
    <definedName name="PY3_Intangible_Assets">#REF!</definedName>
    <definedName name="PY3_Interest_Expense" localSheetId="4">#REF!</definedName>
    <definedName name="PY3_Inventory" localSheetId="4">#REF!</definedName>
    <definedName name="PY3_LIABIL_EQUITY" localSheetId="4">#REF!</definedName>
    <definedName name="PY3_Long_term_Debt__excl_Dfd_Taxes" localSheetId="4">#REF!</definedName>
    <definedName name="PY3_Marketable_Sec" localSheetId="4">#REF!</definedName>
    <definedName name="PY3_Marketable_Sec">#REF!</definedName>
    <definedName name="PY3_NET_INCOME" localSheetId="4">#REF!</definedName>
    <definedName name="PY3_Net_Revenue" localSheetId="4">#REF!</definedName>
    <definedName name="PY3_Operating_Inc" localSheetId="4">#REF!</definedName>
    <definedName name="PY3_Other_Curr_Assets" localSheetId="4">#REF!</definedName>
    <definedName name="PY3_Other_Curr_Assets">#REF!</definedName>
    <definedName name="PY3_Other_Exp." localSheetId="4">#REF!</definedName>
    <definedName name="PY3_Other_LT_Assets" localSheetId="4">#REF!</definedName>
    <definedName name="PY3_Other_LT_Assets">#REF!</definedName>
    <definedName name="PY3_Other_LT_Liabilities" localSheetId="4">#REF!</definedName>
    <definedName name="PY3_Other_LT_Liabilities">#REF!</definedName>
    <definedName name="PY3_Preferred_Stock" localSheetId="4">#REF!</definedName>
    <definedName name="PY3_Preferred_Stock">#REF!</definedName>
    <definedName name="PY3_QUICK_ASSETS" localSheetId="4">#REF!</definedName>
    <definedName name="PY3_Retained_Earnings" localSheetId="4">#REF!</definedName>
    <definedName name="PY3_Retained_Earnings">#REF!</definedName>
    <definedName name="PY3_Selling" localSheetId="4">#REF!</definedName>
    <definedName name="PY3_Tangible_Assets" localSheetId="4">#REF!</definedName>
    <definedName name="PY3_Tangible_Assets">#REF!</definedName>
    <definedName name="PY3_Taxes" localSheetId="4">#REF!</definedName>
    <definedName name="PY3_TOTAL_ASSETS" localSheetId="4">#REF!</definedName>
    <definedName name="PY3_TOTAL_CURR_ASSETS" localSheetId="4">#REF!</definedName>
    <definedName name="PY3_TOTAL_DEBT" localSheetId="4">#REF!</definedName>
    <definedName name="PY3_TOTAL_EQUITY" localSheetId="4">#REF!</definedName>
    <definedName name="PY3_Trade_Payables" localSheetId="4">#REF!</definedName>
    <definedName name="PY3_Year_Income_Statement" localSheetId="4">#REF!</definedName>
    <definedName name="PY4_Accounts_Receivable" localSheetId="4">#REF!</definedName>
    <definedName name="PY4_Administration" localSheetId="4">#REF!</definedName>
    <definedName name="PY4_Cash" localSheetId="4">#REF!</definedName>
    <definedName name="PY4_Common_Equity" localSheetId="4">#REF!</definedName>
    <definedName name="PY4_Cost_of_Sales" localSheetId="4">#REF!</definedName>
    <definedName name="PY4_Current_Liabilities" localSheetId="4">#REF!</definedName>
    <definedName name="PY4_Depreciation" localSheetId="4">#REF!</definedName>
    <definedName name="PY4_Disc._Ops." localSheetId="4">#REF!</definedName>
    <definedName name="PY4_Extraord." localSheetId="4">#REF!</definedName>
    <definedName name="PY4_Gross_Profit" localSheetId="4">#REF!</definedName>
    <definedName name="PY4_INC_AFT_TAX" localSheetId="4">#REF!</definedName>
    <definedName name="PY4_INC_BEF_EXTRAORD" localSheetId="4">#REF!</definedName>
    <definedName name="PY4_Inc_Bef_Tax" localSheetId="4">#REF!</definedName>
    <definedName name="PY4_Intangible_Assets" localSheetId="4">#REF!</definedName>
    <definedName name="PY4_Intangible_Assets">#REF!</definedName>
    <definedName name="PY4_Interest_Expense" localSheetId="4">#REF!</definedName>
    <definedName name="PY4_Inventory" localSheetId="4">#REF!</definedName>
    <definedName name="PY4_LIABIL_EQUITY" localSheetId="4">#REF!</definedName>
    <definedName name="PY4_Long_term_Debt__excl_Dfd_Taxes" localSheetId="4">#REF!</definedName>
    <definedName name="PY4_Marketable_Sec" localSheetId="4">#REF!</definedName>
    <definedName name="PY4_Marketable_Sec">#REF!</definedName>
    <definedName name="PY4_NET_INCOME" localSheetId="4">#REF!</definedName>
    <definedName name="PY4_Net_Revenue" localSheetId="4">#REF!</definedName>
    <definedName name="PY4_Operating_Inc" localSheetId="4">#REF!</definedName>
    <definedName name="PY4_Other_Cur_Assets" localSheetId="4">#REF!</definedName>
    <definedName name="PY4_Other_Cur_Assets">#REF!</definedName>
    <definedName name="PY4_Other_Exp." localSheetId="4">#REF!</definedName>
    <definedName name="PY4_Other_LT_Assets" localSheetId="4">#REF!</definedName>
    <definedName name="PY4_Other_LT_Assets">#REF!</definedName>
    <definedName name="PY4_Other_LT_Liabilities" localSheetId="4">#REF!</definedName>
    <definedName name="PY4_Other_LT_Liabilities">#REF!</definedName>
    <definedName name="PY4_Preferred_Stock" localSheetId="4">#REF!</definedName>
    <definedName name="PY4_Preferred_Stock">#REF!</definedName>
    <definedName name="PY4_QUICK_ASSETS" localSheetId="4">#REF!</definedName>
    <definedName name="PY4_Retained_Earnings" localSheetId="4">#REF!</definedName>
    <definedName name="PY4_Retained_Earnings">#REF!</definedName>
    <definedName name="PY4_Selling" localSheetId="4">#REF!</definedName>
    <definedName name="PY4_Tangible_Assets" localSheetId="4">#REF!</definedName>
    <definedName name="PY4_Tangible_Assets">#REF!</definedName>
    <definedName name="PY4_Taxes" localSheetId="4">#REF!</definedName>
    <definedName name="PY4_TOTAL_ASSETS" localSheetId="4">#REF!</definedName>
    <definedName name="PY4_TOTAL_CURR_ASSETS" localSheetId="4">#REF!</definedName>
    <definedName name="PY4_TOTAL_DEBT" localSheetId="4">#REF!</definedName>
    <definedName name="PY4_TOTAL_EQUITY" localSheetId="4">#REF!</definedName>
    <definedName name="PY4_Trade_Payables" localSheetId="4">#REF!</definedName>
    <definedName name="PY4_Year_Income_Statement" localSheetId="4">#REF!</definedName>
    <definedName name="PY5_Accounts_Receivable" localSheetId="4">#REF!</definedName>
    <definedName name="PY5_Accounts_Receivable">#REF!</definedName>
    <definedName name="PY5_Administration" localSheetId="4">#REF!</definedName>
    <definedName name="PY5_Cash" localSheetId="4">#REF!</definedName>
    <definedName name="PY5_Common_Equity" localSheetId="4">#REF!</definedName>
    <definedName name="PY5_Cost_of_Sales" localSheetId="4">#REF!</definedName>
    <definedName name="PY5_Current_Liabilities" localSheetId="4">#REF!</definedName>
    <definedName name="PY5_Depreciation" localSheetId="4">#REF!</definedName>
    <definedName name="PY5_Disc._Ops." localSheetId="4">#REF!</definedName>
    <definedName name="PY5_Extraord." localSheetId="4">#REF!</definedName>
    <definedName name="PY5_Gross_Profit" localSheetId="4">#REF!</definedName>
    <definedName name="PY5_INC_AFT_TAX" localSheetId="4">#REF!</definedName>
    <definedName name="PY5_INC_BEF_EXTRAORD" localSheetId="4">#REF!</definedName>
    <definedName name="PY5_Inc_Bef_Tax" localSheetId="4">#REF!</definedName>
    <definedName name="PY5_Intangible_Assets" localSheetId="4">#REF!</definedName>
    <definedName name="PY5_Intangible_Assets">#REF!</definedName>
    <definedName name="PY5_Interest_Expense" localSheetId="4">#REF!</definedName>
    <definedName name="PY5_Inventory" localSheetId="4">#REF!</definedName>
    <definedName name="PY5_Inventory">#REF!</definedName>
    <definedName name="PY5_LIABIL_EQUITY" localSheetId="4">#REF!</definedName>
    <definedName name="PY5_Long_term_Debt__excl_Dfd_Taxes" localSheetId="4">#REF!</definedName>
    <definedName name="PY5_Marketable_Sec" localSheetId="4">#REF!</definedName>
    <definedName name="PY5_Marketable_Sec">#REF!</definedName>
    <definedName name="PY5_NET_INCOME" localSheetId="4">#REF!</definedName>
    <definedName name="PY5_Net_Revenue" localSheetId="4">#REF!</definedName>
    <definedName name="PY5_Operating_Inc" localSheetId="4">#REF!</definedName>
    <definedName name="PY5_Other_Curr_Assets" localSheetId="4">#REF!</definedName>
    <definedName name="PY5_Other_Curr_Assets">#REF!</definedName>
    <definedName name="PY5_Other_Exp." localSheetId="4">#REF!</definedName>
    <definedName name="PY5_Other_LT_Assets" localSheetId="4">#REF!</definedName>
    <definedName name="PY5_Other_LT_Assets">#REF!</definedName>
    <definedName name="PY5_Other_LT_Liabilities" localSheetId="4">#REF!</definedName>
    <definedName name="PY5_Other_LT_Liabilities">#REF!</definedName>
    <definedName name="PY5_Preferred_Stock" localSheetId="4">#REF!</definedName>
    <definedName name="PY5_Preferred_Stock">#REF!</definedName>
    <definedName name="PY5_QUICK_ASSETS" localSheetId="4">#REF!</definedName>
    <definedName name="PY5_Retained_Earnings" localSheetId="4">#REF!</definedName>
    <definedName name="PY5_Retained_Earnings">#REF!</definedName>
    <definedName name="PY5_Selling" localSheetId="4">#REF!</definedName>
    <definedName name="PY5_Tangible_Assets" localSheetId="4">#REF!</definedName>
    <definedName name="PY5_Tangible_Assets">#REF!</definedName>
    <definedName name="PY5_Taxes" localSheetId="4">#REF!</definedName>
    <definedName name="PY5_TOTAL_ASSETS" localSheetId="4">#REF!</definedName>
    <definedName name="PY5_TOTAL_CURR_ASSETS" localSheetId="4">#REF!</definedName>
    <definedName name="PY5_TOTAL_DEBT" localSheetId="4">#REF!</definedName>
    <definedName name="PY5_TOTAL_EQUITY" localSheetId="4">#REF!</definedName>
    <definedName name="PY5_Trade_Payables" localSheetId="4">#REF!</definedName>
    <definedName name="PY5_Year_Income_Statement" localSheetId="4">#REF!</definedName>
    <definedName name="QGPL_CLTESLB">#REF!</definedName>
    <definedName name="quarter" localSheetId="4">#REF!</definedName>
    <definedName name="quarter">#REF!</definedName>
    <definedName name="R_Factor" localSheetId="4">#REF!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localSheetId="4" hidden="1">1</definedName>
    <definedName name="SAPBEXrevision" hidden="1">3</definedName>
    <definedName name="SAPBEXsysID" hidden="1">"PLW"</definedName>
    <definedName name="SAPBEXwbID" localSheetId="4" hidden="1">"0B3C5WPQ1PKHTD1CRY997L2MI"</definedName>
    <definedName name="SAPBEXwbID" hidden="1">"14RHU0IXG8KL7C7PJMON454VM"</definedName>
    <definedName name="sdfnlsd" hidden="1">#REF!</definedName>
    <definedName name="sectores">#REF!</definedName>
    <definedName name="sedal" localSheetId="4">#REF!</definedName>
    <definedName name="sedal">#REF!</definedName>
    <definedName name="Selection_Remainder" localSheetId="4">#REF!</definedName>
    <definedName name="Selection_Remainder">#REF!</definedName>
    <definedName name="sku" localSheetId="4">#REF!</definedName>
    <definedName name="sku">#REF!</definedName>
    <definedName name="skus" localSheetId="4">#REF!</definedName>
    <definedName name="skus">#REF!</definedName>
    <definedName name="Starting_Point" localSheetId="4">#REF!</definedName>
    <definedName name="Starting_Point">#REF!</definedName>
    <definedName name="STKDIARIO" localSheetId="4">#REF!</definedName>
    <definedName name="STKDIARIO">#REF!</definedName>
    <definedName name="STKDIARIOPX01" localSheetId="4">#REF!</definedName>
    <definedName name="STKDIARIOPX01">#REF!</definedName>
    <definedName name="STKDIARIOPX04" localSheetId="4">#REF!</definedName>
    <definedName name="STKDIARIOPX04">#REF!</definedName>
    <definedName name="Suma_de_ABR_U_3">#REF!</definedName>
    <definedName name="SUMMARY" localSheetId="4">#REF!</definedName>
    <definedName name="SUMMARY">#REF!</definedName>
    <definedName name="super" localSheetId="4">#REF!</definedName>
    <definedName name="super">#REF!</definedName>
    <definedName name="tablasun" localSheetId="4">#REF!</definedName>
    <definedName name="tablasun">#REF!</definedName>
    <definedName name="TbPy530159">#REF!</definedName>
    <definedName name="Tech">#REF!</definedName>
    <definedName name="techld">#REF!</definedName>
    <definedName name="TechPCS">#REF!</definedName>
    <definedName name="Test_de_Gastos_Mayores">#REF!</definedName>
    <definedName name="TEST0" localSheetId="4">#REF!</definedName>
    <definedName name="TEST0">#REF!</definedName>
    <definedName name="TEST1" localSheetId="4">#REF!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 localSheetId="4">#REF!</definedName>
    <definedName name="TESTKEYS">#REF!</definedName>
    <definedName name="TextRefCopy1">#REF!</definedName>
    <definedName name="TextRefCopy10" localSheetId="4">#REF!</definedName>
    <definedName name="TextRefCopy10">#REF!</definedName>
    <definedName name="TextRefCopy100" localSheetId="4">#REF!</definedName>
    <definedName name="TextRefCopy100">#REF!</definedName>
    <definedName name="TextRefCopy102" localSheetId="4">#REF!</definedName>
    <definedName name="TextRefCopy102">#REF!</definedName>
    <definedName name="TextRefCopy103" localSheetId="4">#REF!</definedName>
    <definedName name="TextRefCopy103">#REF!</definedName>
    <definedName name="TextRefCopy104" localSheetId="4">#REF!</definedName>
    <definedName name="TextRefCopy104">#REF!</definedName>
    <definedName name="TextRefCopy105" localSheetId="4">#REF!</definedName>
    <definedName name="TextRefCopy105">#REF!</definedName>
    <definedName name="TextRefCopy107" localSheetId="4">#REF!</definedName>
    <definedName name="TextRefCopy107">#REF!</definedName>
    <definedName name="TextRefCopy108" localSheetId="4">#REF!</definedName>
    <definedName name="TextRefCopy108">#REF!</definedName>
    <definedName name="TextRefCopy109" localSheetId="4">#REF!</definedName>
    <definedName name="TextRefCopy109">#REF!</definedName>
    <definedName name="TextRefCopy11" localSheetId="4">#REF!</definedName>
    <definedName name="TextRefCopy111">#REF!</definedName>
    <definedName name="TextRefCopy112" localSheetId="4">#REF!</definedName>
    <definedName name="TextRefCopy112">#REF!</definedName>
    <definedName name="TextRefCopy113" localSheetId="4">#REF!</definedName>
    <definedName name="TextRefCopy113">#REF!</definedName>
    <definedName name="TextRefCopy114">#REF!</definedName>
    <definedName name="TextRefCopy116" localSheetId="4">#REF!</definedName>
    <definedName name="TextRefCopy116">#REF!</definedName>
    <definedName name="TextRefCopy118" localSheetId="4">#REF!</definedName>
    <definedName name="TextRefCopy118">#REF!</definedName>
    <definedName name="TextRefCopy119" localSheetId="4">#REF!</definedName>
    <definedName name="TextRefCopy119">#REF!</definedName>
    <definedName name="TextRefCopy12" localSheetId="4">#REF!</definedName>
    <definedName name="TextRefCopy120" localSheetId="4">#REF!</definedName>
    <definedName name="TextRefCopy120">#REF!</definedName>
    <definedName name="TextRefCopy121" localSheetId="4">#REF!</definedName>
    <definedName name="TextRefCopy121">#REF!</definedName>
    <definedName name="TextRefCopy122">#REF!</definedName>
    <definedName name="TextRefCopy123">#REF!</definedName>
    <definedName name="TextRefCopy127" localSheetId="4">#REF!</definedName>
    <definedName name="TextRefCopy127">#REF!</definedName>
    <definedName name="TextRefCopy13" localSheetId="4">#REF!</definedName>
    <definedName name="TextRefCopy14" localSheetId="4">#REF!</definedName>
    <definedName name="TextRefCopy15" localSheetId="4">#REF!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 localSheetId="4">#REF!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 localSheetId="4">#REF!</definedName>
    <definedName name="TextRefCopy4">#REF!</definedName>
    <definedName name="TextRefCopy41">#REF!</definedName>
    <definedName name="TextRefCopy42" localSheetId="4">#REF!</definedName>
    <definedName name="TextRefCopy42">#REF!</definedName>
    <definedName name="TextRefCopy43" localSheetId="4">#REF!</definedName>
    <definedName name="TextRefCopy44" localSheetId="4">#REF!</definedName>
    <definedName name="TextRefCopy44">#REF!</definedName>
    <definedName name="TextRefCopy46">#REF!</definedName>
    <definedName name="TextRefCopy53" localSheetId="4">#REF!</definedName>
    <definedName name="TextRefCopy53">#REF!</definedName>
    <definedName name="TextRefCopy54" localSheetId="4">#REF!</definedName>
    <definedName name="TextRefCopy54">#REF!</definedName>
    <definedName name="TextRefCopy55" localSheetId="4">#REF!</definedName>
    <definedName name="TextRefCopy55">#REF!</definedName>
    <definedName name="TextRefCopy56" localSheetId="4">#REF!</definedName>
    <definedName name="TextRefCopy56">#REF!</definedName>
    <definedName name="TextRefCopy6">#REF!</definedName>
    <definedName name="TextRefCopy63" localSheetId="4">#REF!</definedName>
    <definedName name="TextRefCopy63">#REF!</definedName>
    <definedName name="TextRefCopy65" localSheetId="4">#REF!</definedName>
    <definedName name="TextRefCopy65">#REF!</definedName>
    <definedName name="TextRefCopy66" localSheetId="4">#REF!</definedName>
    <definedName name="TextRefCopy66">#REF!</definedName>
    <definedName name="TextRefCopy67" localSheetId="4">#REF!</definedName>
    <definedName name="TextRefCopy67">#REF!</definedName>
    <definedName name="TextRefCopy68" localSheetId="4">#REF!</definedName>
    <definedName name="TextRefCopy68">#REF!</definedName>
    <definedName name="TextRefCopy7" localSheetId="4">#REF!</definedName>
    <definedName name="TextRefCopy7">#REF!</definedName>
    <definedName name="TextRefCopy70" localSheetId="4">#REF!</definedName>
    <definedName name="TextRefCopy70">#REF!</definedName>
    <definedName name="TextRefCopy71" localSheetId="4">#REF!</definedName>
    <definedName name="TextRefCopy71">#REF!</definedName>
    <definedName name="TextRefCopy73" localSheetId="4">#REF!</definedName>
    <definedName name="TextRefCopy73">#REF!</definedName>
    <definedName name="TextRefCopy75" localSheetId="4">#REF!</definedName>
    <definedName name="TextRefCopy75">#REF!</definedName>
    <definedName name="TextRefCopy77" localSheetId="4">#REF!</definedName>
    <definedName name="TextRefCopy77">#REF!</definedName>
    <definedName name="TextRefCopy79" localSheetId="4">#REF!</definedName>
    <definedName name="TextRefCopy79">#REF!</definedName>
    <definedName name="TextRefCopy8" localSheetId="4">#REF!</definedName>
    <definedName name="TextRefCopy8">#REF!</definedName>
    <definedName name="TextRefCopy80" localSheetId="4">#REF!</definedName>
    <definedName name="TextRefCopy80">#REF!</definedName>
    <definedName name="TextRefCopy82" localSheetId="4">#REF!</definedName>
    <definedName name="TextRefCopy82">#REF!</definedName>
    <definedName name="TextRefCopy85" localSheetId="4">#REF!</definedName>
    <definedName name="TextRefCopy86" localSheetId="4">#REF!</definedName>
    <definedName name="TextRefCopy88" localSheetId="4">#REF!</definedName>
    <definedName name="TextRefCopy89" localSheetId="4">#REF!</definedName>
    <definedName name="TextRefCopy90" localSheetId="4">#REF!</definedName>
    <definedName name="TextRefCopy91" localSheetId="4">#REF!</definedName>
    <definedName name="TextRefCopy92" localSheetId="4">#REF!</definedName>
    <definedName name="TextRefCopy93" localSheetId="4">#REF!</definedName>
    <definedName name="TextRefCopy97" localSheetId="4">#REF!</definedName>
    <definedName name="TextRefCopy97">#REF!</definedName>
    <definedName name="TextRefCopy98">#REF!</definedName>
    <definedName name="TextRefCopyRangeCount" localSheetId="4" hidden="1">12</definedName>
    <definedName name="TextRefCopyRangeCount" hidden="1">1</definedName>
    <definedName name="Top_Stratum_Number" localSheetId="4">#REF!</definedName>
    <definedName name="Top_Stratum_Number">#REF!</definedName>
    <definedName name="Top_Stratum_Value" localSheetId="4">#REF!</definedName>
    <definedName name="Top_Stratum_Value">#REF!</definedName>
    <definedName name="Total_Amount">#REF!</definedName>
    <definedName name="Total_Number_Selections" localSheetId="4">#REF!</definedName>
    <definedName name="Total_Number_Selections">#REF!</definedName>
    <definedName name="tp" localSheetId="4">#REF!</definedName>
    <definedName name="tp">#REF!</definedName>
    <definedName name="Unidades" localSheetId="4">#REF!</definedName>
    <definedName name="Unidades">#REF!</definedName>
    <definedName name="URUGUAY" localSheetId="4">#REF!</definedName>
    <definedName name="URUGUAY">#REF!</definedName>
    <definedName name="vencidos">#REF!</definedName>
    <definedName name="vigencia" localSheetId="4">#REF!</definedName>
    <definedName name="vigencia">#REF!</definedName>
    <definedName name="vpphold">#REF!</definedName>
    <definedName name="VTADIAR" localSheetId="4">#REF!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3" hidden="1">{#N/A,#N/A,FALSE,"VOL"}</definedName>
    <definedName name="wrn.Volumen." localSheetId="5" hidden="1">{#N/A,#N/A,FALSE,"VOL"}</definedName>
    <definedName name="wrn.Volumen." localSheetId="6" hidden="1">{#N/A,#N/A,FALSE,"VOL"}</definedName>
    <definedName name="wrn.Volumen." localSheetId="7" hidden="1">{#N/A,#N/A,FALSE,"VOL"}</definedName>
    <definedName name="wrn.Volumen." localSheetId="8" hidden="1">{#N/A,#N/A,FALSE,"VOL"}</definedName>
    <definedName name="wrn.Volumen." localSheetId="9" hidden="1">{#N/A,#N/A,FALSE,"VOL"}</definedName>
    <definedName name="wrn.Volumen." localSheetId="4" hidden="1">{#N/A,#N/A,FALSE,"VOL"}</definedName>
    <definedName name="wrn.Volumen." hidden="1">{#N/A,#N/A,FALSE,"VOL"}</definedName>
    <definedName name="xdc">#REF!</definedName>
    <definedName name="XREF_COLUMN_1" hidden="1">#REF!</definedName>
    <definedName name="XREF_COLUMN_10" hidden="1">#REF!</definedName>
    <definedName name="XREF_COLUMN_11" localSheetId="4" hidden="1">'VARIACION DEL ACTIVO NETO'!#REF!</definedName>
    <definedName name="XREF_COLUMN_12" localSheetId="4" hidden="1">'VARIACION DEL ACTIVO NETO'!#REF!</definedName>
    <definedName name="XREF_COLUMN_12" hidden="1">#REF!</definedName>
    <definedName name="XREF_COLUMN_13" localSheetId="4" hidden="1">'VARIACION DEL ACTIVO NETO'!#REF!</definedName>
    <definedName name="XREF_COLUMN_13" hidden="1">#REF!</definedName>
    <definedName name="XREF_COLUMN_14" localSheetId="4" hidden="1">'VARIACION DEL ACTIVO NETO'!$P:$P</definedName>
    <definedName name="XREF_COLUMN_14" hidden="1">#REF!</definedName>
    <definedName name="XREF_COLUMN_15" localSheetId="4" hidden="1">#REF!</definedName>
    <definedName name="XREF_COLUMN_15" hidden="1">#REF!</definedName>
    <definedName name="XREF_COLUMN_17" localSheetId="4" hidden="1">#REF!</definedName>
    <definedName name="XREF_COLUMN_17" hidden="1">#REF!</definedName>
    <definedName name="XREF_COLUMN_2" hidden="1">#REF!</definedName>
    <definedName name="XREF_COLUMN_24" hidden="1">#REF!</definedName>
    <definedName name="XREF_COLUMN_4" localSheetId="4" hidden="1">#REF!</definedName>
    <definedName name="XREF_COLUMN_5" localSheetId="4" hidden="1">'VARIACION DEL ACTIVO NETO'!$D:$D</definedName>
    <definedName name="XREF_COLUMN_7" hidden="1">#REF!</definedName>
    <definedName name="XREF_COLUMN_9" hidden="1">#REF!</definedName>
    <definedName name="XRefActiveRow" localSheetId="4" hidden="1">#REF!</definedName>
    <definedName name="XRefActiveRow" hidden="1">#REF!</definedName>
    <definedName name="XRefColumnsCount" localSheetId="4" hidden="1">14</definedName>
    <definedName name="XRefColumnsCount" hidden="1">2</definedName>
    <definedName name="XRefCopy1" localSheetId="4" hidden="1">#REF!</definedName>
    <definedName name="XRefCopy1" hidden="1">#REF!</definedName>
    <definedName name="XRefCopy10" localSheetId="4" hidden="1">#REF!</definedName>
    <definedName name="XRefCopy100" localSheetId="4" hidden="1">#REF!</definedName>
    <definedName name="XRefCopy100" hidden="1">#REF!</definedName>
    <definedName name="XRefCopy100Row" localSheetId="4" hidden="1">#REF!</definedName>
    <definedName name="XRefCopy100Row" hidden="1">#REF!</definedName>
    <definedName name="XRefCopy101" localSheetId="4" hidden="1">#REF!</definedName>
    <definedName name="XRefCopy101" hidden="1">#REF!</definedName>
    <definedName name="XRefCopy101Row" localSheetId="4" hidden="1">#REF!</definedName>
    <definedName name="XRefCopy101Row" hidden="1">#REF!</definedName>
    <definedName name="XRefCopy102" localSheetId="4" hidden="1">#REF!</definedName>
    <definedName name="XRefCopy102" hidden="1">#REF!</definedName>
    <definedName name="XRefCopy102Row" localSheetId="4" hidden="1">#REF!</definedName>
    <definedName name="XRefCopy102Row" hidden="1">#REF!</definedName>
    <definedName name="XRefCopy103" localSheetId="4" hidden="1">#REF!</definedName>
    <definedName name="XRefCopy103" hidden="1">#REF!</definedName>
    <definedName name="XRefCopy103Row" localSheetId="4" hidden="1">#REF!</definedName>
    <definedName name="XRefCopy103Row" hidden="1">#REF!</definedName>
    <definedName name="XRefCopy104" localSheetId="4" hidden="1">#REF!</definedName>
    <definedName name="XRefCopy104" hidden="1">#REF!</definedName>
    <definedName name="XRefCopy104Row" localSheetId="4" hidden="1">#REF!</definedName>
    <definedName name="XRefCopy104Row" hidden="1">#REF!</definedName>
    <definedName name="XRefCopy105" hidden="1">#REF!</definedName>
    <definedName name="XRefCopy105Row" localSheetId="4" hidden="1">#REF!</definedName>
    <definedName name="XRefCopy105Row" hidden="1">#REF!</definedName>
    <definedName name="XRefCopy106" hidden="1">#REF!</definedName>
    <definedName name="XRefCopy106Row" localSheetId="4" hidden="1">#REF!</definedName>
    <definedName name="XRefCopy106Row" hidden="1">#REF!</definedName>
    <definedName name="XRefCopy107" hidden="1">#REF!</definedName>
    <definedName name="XRefCopy107Row" localSheetId="4" hidden="1">#REF!</definedName>
    <definedName name="XRefCopy107Row" hidden="1">#REF!</definedName>
    <definedName name="XRefCopy108" hidden="1">#REF!</definedName>
    <definedName name="XRefCopy108Row" localSheetId="4" hidden="1">#REF!</definedName>
    <definedName name="XRefCopy108Row" hidden="1">#REF!</definedName>
    <definedName name="XRefCopy109" hidden="1">#REF!</definedName>
    <definedName name="XRefCopy109Row" localSheetId="4" hidden="1">#REF!</definedName>
    <definedName name="XRefCopy109Row" hidden="1">#REF!</definedName>
    <definedName name="XRefCopy10Row" localSheetId="4" hidden="1">#REF!</definedName>
    <definedName name="XRefCopy10Row" hidden="1">#REF!</definedName>
    <definedName name="XRefCopy11" localSheetId="4" hidden="1">#REF!</definedName>
    <definedName name="XRefCopy110Row" localSheetId="4" hidden="1">#REF!</definedName>
    <definedName name="XRefCopy110Row" hidden="1">#REF!</definedName>
    <definedName name="XRefCopy111Row" localSheetId="4" hidden="1">#REF!</definedName>
    <definedName name="XRefCopy111Row" hidden="1">#REF!</definedName>
    <definedName name="XRefCopy112" hidden="1">#REF!</definedName>
    <definedName name="XRefCopy112Row" localSheetId="4" hidden="1">#REF!</definedName>
    <definedName name="XRefCopy112Row" hidden="1">#REF!</definedName>
    <definedName name="XRefCopy113" hidden="1">#REF!</definedName>
    <definedName name="XRefCopy113Row" localSheetId="4" hidden="1">#REF!</definedName>
    <definedName name="XRefCopy113Row" hidden="1">#REF!</definedName>
    <definedName name="XRefCopy114" hidden="1">#REF!</definedName>
    <definedName name="XRefCopy114Row" localSheetId="4" hidden="1">#REF!</definedName>
    <definedName name="XRefCopy114Row" hidden="1">#REF!</definedName>
    <definedName name="XRefCopy115" hidden="1">#REF!</definedName>
    <definedName name="XRefCopy115Row" localSheetId="4" hidden="1">#REF!</definedName>
    <definedName name="XRefCopy115Row" hidden="1">#REF!</definedName>
    <definedName name="XRefCopy116" hidden="1">#REF!</definedName>
    <definedName name="XRefCopy116Row" localSheetId="4" hidden="1">#REF!</definedName>
    <definedName name="XRefCopy116Row" hidden="1">#REF!</definedName>
    <definedName name="XRefCopy117" hidden="1">#REF!</definedName>
    <definedName name="XRefCopy117Row" localSheetId="4" hidden="1">#REF!</definedName>
    <definedName name="XRefCopy117Row" hidden="1">#REF!</definedName>
    <definedName name="XRefCopy118" localSheetId="4" hidden="1">#REF!</definedName>
    <definedName name="XRefCopy118" hidden="1">#REF!</definedName>
    <definedName name="XRefCopy118Row" localSheetId="4" hidden="1">#REF!</definedName>
    <definedName name="XRefCopy118Row" hidden="1">#REF!</definedName>
    <definedName name="XRefCopy119" localSheetId="4" hidden="1">#REF!</definedName>
    <definedName name="XRefCopy119" hidden="1">#REF!</definedName>
    <definedName name="XRefCopy119Row" localSheetId="4" hidden="1">#REF!</definedName>
    <definedName name="XRefCopy119Row" hidden="1">#REF!</definedName>
    <definedName name="XRefCopy11Row" localSheetId="4" hidden="1">#REF!</definedName>
    <definedName name="XRefCopy11Row" hidden="1">#REF!</definedName>
    <definedName name="XRefCopy12" hidden="1">#REF!</definedName>
    <definedName name="XRefCopy120" localSheetId="4" hidden="1">#REF!</definedName>
    <definedName name="XRefCopy120" hidden="1">#REF!</definedName>
    <definedName name="XRefCopy120Row" localSheetId="4" hidden="1">#REF!</definedName>
    <definedName name="XRefCopy120Row" hidden="1">#REF!</definedName>
    <definedName name="XRefCopy121" localSheetId="4" hidden="1">#REF!</definedName>
    <definedName name="XRefCopy121" hidden="1">#REF!</definedName>
    <definedName name="XRefCopy121Row" localSheetId="4" hidden="1">#REF!</definedName>
    <definedName name="XRefCopy121Row" hidden="1">#REF!</definedName>
    <definedName name="XRefCopy122" localSheetId="4" hidden="1">#REF!</definedName>
    <definedName name="XRefCopy122" hidden="1">#REF!</definedName>
    <definedName name="XRefCopy122Row" localSheetId="4" hidden="1">#REF!</definedName>
    <definedName name="XRefCopy122Row" hidden="1">#REF!</definedName>
    <definedName name="XRefCopy123" hidden="1">#REF!</definedName>
    <definedName name="XRefCopy123Row" localSheetId="4" hidden="1">#REF!</definedName>
    <definedName name="XRefCopy123Row" hidden="1">#REF!</definedName>
    <definedName name="XRefCopy124" hidden="1">#REF!</definedName>
    <definedName name="XRefCopy124Row" localSheetId="4" hidden="1">#REF!</definedName>
    <definedName name="XRefCopy124Row" hidden="1">#REF!</definedName>
    <definedName name="XRefCopy125" hidden="1">#REF!</definedName>
    <definedName name="XRefCopy125Row" localSheetId="4" hidden="1">#REF!</definedName>
    <definedName name="XRefCopy125Row" hidden="1">#REF!</definedName>
    <definedName name="XRefCopy126" hidden="1">#REF!</definedName>
    <definedName name="XRefCopy126Row" localSheetId="4" hidden="1">#REF!</definedName>
    <definedName name="XRefCopy126Row" hidden="1">#REF!</definedName>
    <definedName name="XRefCopy127" hidden="1">#REF!</definedName>
    <definedName name="XRefCopy127Row" localSheetId="4" hidden="1">#REF!</definedName>
    <definedName name="XRefCopy127Row" hidden="1">#REF!</definedName>
    <definedName name="XRefCopy128" hidden="1">#REF!</definedName>
    <definedName name="XRefCopy129" hidden="1">#REF!</definedName>
    <definedName name="XRefCopy129Row" localSheetId="4" hidden="1">#REF!</definedName>
    <definedName name="XRefCopy129Row" hidden="1">#REF!</definedName>
    <definedName name="XRefCopy12Row" localSheetId="4" hidden="1">#REF!</definedName>
    <definedName name="XRefCopy12Row" hidden="1">#REF!</definedName>
    <definedName name="XRefCopy13" localSheetId="4" hidden="1">#REF!</definedName>
    <definedName name="XRefCopy130" hidden="1">#REF!</definedName>
    <definedName name="XRefCopy130Row" localSheetId="4" hidden="1">#REF!</definedName>
    <definedName name="XRefCopy130Row" hidden="1">#REF!</definedName>
    <definedName name="XRefCopy131" hidden="1">#REF!</definedName>
    <definedName name="XRefCopy131Row" localSheetId="4" hidden="1">#REF!</definedName>
    <definedName name="XRefCopy131Row" hidden="1">#REF!</definedName>
    <definedName name="XRefCopy132" localSheetId="4" hidden="1">#REF!</definedName>
    <definedName name="XRefCopy132" hidden="1">#REF!</definedName>
    <definedName name="XRefCopy132Row" localSheetId="4" hidden="1">#REF!</definedName>
    <definedName name="XRefCopy132Row" hidden="1">#REF!</definedName>
    <definedName name="XRefCopy133" localSheetId="4" hidden="1">#REF!</definedName>
    <definedName name="XRefCopy133" hidden="1">#REF!</definedName>
    <definedName name="XRefCopy133Row" localSheetId="4" hidden="1">#REF!</definedName>
    <definedName name="XRefCopy133Row" hidden="1">#REF!</definedName>
    <definedName name="XRefCopy134" hidden="1">#REF!</definedName>
    <definedName name="XRefCopy134Row" localSheetId="4" hidden="1">#REF!</definedName>
    <definedName name="XRefCopy134Row" hidden="1">#REF!</definedName>
    <definedName name="XRefCopy135" hidden="1">#REF!</definedName>
    <definedName name="XRefCopy135Row" localSheetId="4" hidden="1">#REF!</definedName>
    <definedName name="XRefCopy135Row" hidden="1">#REF!</definedName>
    <definedName name="XRefCopy136" hidden="1">#REF!</definedName>
    <definedName name="XRefCopy136Row" localSheetId="4" hidden="1">#REF!</definedName>
    <definedName name="XRefCopy136Row" hidden="1">#REF!</definedName>
    <definedName name="XRefCopy137" hidden="1">#REF!</definedName>
    <definedName name="XRefCopy137Row" localSheetId="4" hidden="1">#REF!</definedName>
    <definedName name="XRefCopy137Row" hidden="1">#REF!</definedName>
    <definedName name="XRefCopy138" hidden="1">#REF!</definedName>
    <definedName name="XRefCopy138Row" localSheetId="4" hidden="1">#REF!</definedName>
    <definedName name="XRefCopy138Row" hidden="1">#REF!</definedName>
    <definedName name="XRefCopy139" hidden="1">#REF!</definedName>
    <definedName name="XRefCopy139Row" localSheetId="4" hidden="1">#REF!</definedName>
    <definedName name="XRefCopy139Row" hidden="1">#REF!</definedName>
    <definedName name="XRefCopy13Row" localSheetId="4" hidden="1">#REF!</definedName>
    <definedName name="XRefCopy13Row" hidden="1">#REF!</definedName>
    <definedName name="XRefCopy140" hidden="1">#REF!</definedName>
    <definedName name="XRefCopy140Row" localSheetId="4" hidden="1">#REF!</definedName>
    <definedName name="XRefCopy140Row" hidden="1">#REF!</definedName>
    <definedName name="XRefCopy141Row" localSheetId="4" hidden="1">#REF!</definedName>
    <definedName name="XRefCopy141Row" hidden="1">#REF!</definedName>
    <definedName name="XRefCopy142" localSheetId="4" hidden="1">#REF!</definedName>
    <definedName name="XRefCopy142Row" localSheetId="4" hidden="1">#REF!</definedName>
    <definedName name="XRefCopy142Row" hidden="1">#REF!</definedName>
    <definedName name="XRefCopy143" localSheetId="4" hidden="1">#REF!</definedName>
    <definedName name="XRefCopy143Row" localSheetId="4" hidden="1">#REF!</definedName>
    <definedName name="XRefCopy143Row" hidden="1">#REF!</definedName>
    <definedName name="XRefCopy144Row" localSheetId="4" hidden="1">#REF!</definedName>
    <definedName name="XRefCopy144Row" hidden="1">#REF!</definedName>
    <definedName name="XRefCopy145Row" localSheetId="4" hidden="1">#REF!</definedName>
    <definedName name="XRefCopy145Row" hidden="1">#REF!</definedName>
    <definedName name="XRefCopy146" localSheetId="4" hidden="1">#REF!</definedName>
    <definedName name="XRefCopy146Row" localSheetId="4" hidden="1">#REF!</definedName>
    <definedName name="XRefCopy146Row" hidden="1">#REF!</definedName>
    <definedName name="XRefCopy147" localSheetId="4" hidden="1">#REF!</definedName>
    <definedName name="XRefCopy147Row" localSheetId="4" hidden="1">#REF!</definedName>
    <definedName name="XRefCopy147Row" hidden="1">#REF!</definedName>
    <definedName name="XRefCopy148" localSheetId="4" hidden="1">#REF!</definedName>
    <definedName name="XRefCopy148Row" localSheetId="4" hidden="1">#REF!</definedName>
    <definedName name="XRefCopy148Row" hidden="1">#REF!</definedName>
    <definedName name="XRefCopy149" localSheetId="4" hidden="1">#REF!</definedName>
    <definedName name="XRefCopy149" hidden="1">#REF!</definedName>
    <definedName name="XRefCopy149Row" localSheetId="4" hidden="1">#REF!</definedName>
    <definedName name="XRefCopy149Row" hidden="1">#REF!</definedName>
    <definedName name="XRefCopy14Row" hidden="1">#REF!</definedName>
    <definedName name="XRefCopy150" localSheetId="4" hidden="1">#REF!</definedName>
    <definedName name="XRefCopy150" hidden="1">#REF!</definedName>
    <definedName name="XRefCopy150Row" localSheetId="4" hidden="1">#REF!</definedName>
    <definedName name="XRefCopy150Row" hidden="1">#REF!</definedName>
    <definedName name="XRefCopy151" localSheetId="4" hidden="1">#REF!</definedName>
    <definedName name="XRefCopy151" hidden="1">#REF!</definedName>
    <definedName name="XRefCopy151Row" localSheetId="4" hidden="1">#REF!</definedName>
    <definedName name="XRefCopy151Row" hidden="1">#REF!</definedName>
    <definedName name="XRefCopy152" localSheetId="4" hidden="1">#REF!</definedName>
    <definedName name="XRefCopy152" hidden="1">#REF!</definedName>
    <definedName name="XRefCopy152Row" localSheetId="4" hidden="1">#REF!</definedName>
    <definedName name="XRefCopy152Row" hidden="1">#REF!</definedName>
    <definedName name="XRefCopy153" localSheetId="4" hidden="1">#REF!</definedName>
    <definedName name="XRefCopy153" hidden="1">#REF!</definedName>
    <definedName name="XRefCopy153Row" localSheetId="4" hidden="1">#REF!</definedName>
    <definedName name="XRefCopy153Row" hidden="1">#REF!</definedName>
    <definedName name="XRefCopy154" localSheetId="4" hidden="1">#REF!</definedName>
    <definedName name="XRefCopy154" hidden="1">#REF!</definedName>
    <definedName name="XRefCopy154Row" localSheetId="4" hidden="1">#REF!</definedName>
    <definedName name="XRefCopy154Row" hidden="1">#REF!</definedName>
    <definedName name="XRefCopy155" localSheetId="4" hidden="1">#REF!</definedName>
    <definedName name="XRefCopy155" hidden="1">#REF!</definedName>
    <definedName name="XRefCopy155Row" localSheetId="4" hidden="1">#REF!</definedName>
    <definedName name="XRefCopy155Row" hidden="1">#REF!</definedName>
    <definedName name="XRefCopy156" localSheetId="4" hidden="1">#REF!</definedName>
    <definedName name="XRefCopy156" hidden="1">#REF!</definedName>
    <definedName name="XRefCopy156Row" localSheetId="4" hidden="1">#REF!</definedName>
    <definedName name="XRefCopy156Row" hidden="1">#REF!</definedName>
    <definedName name="XRefCopy157" localSheetId="4" hidden="1">#REF!</definedName>
    <definedName name="XRefCopy157" hidden="1">#REF!</definedName>
    <definedName name="XRefCopy157Row" localSheetId="4" hidden="1">#REF!</definedName>
    <definedName name="XRefCopy157Row" hidden="1">#REF!</definedName>
    <definedName name="XRefCopy158" localSheetId="4" hidden="1">#REF!</definedName>
    <definedName name="XRefCopy158" hidden="1">#REF!</definedName>
    <definedName name="XRefCopy158Row" localSheetId="4" hidden="1">#REF!</definedName>
    <definedName name="XRefCopy158Row" hidden="1">#REF!</definedName>
    <definedName name="XRefCopy159" localSheetId="4" hidden="1">#REF!</definedName>
    <definedName name="XRefCopy159" hidden="1">#REF!</definedName>
    <definedName name="XRefCopy159Row" localSheetId="4" hidden="1">#REF!</definedName>
    <definedName name="XRefCopy159Row" hidden="1">#REF!</definedName>
    <definedName name="XRefCopy15Row" localSheetId="4" hidden="1">#REF!</definedName>
    <definedName name="XRefCopy160" localSheetId="4" hidden="1">#REF!</definedName>
    <definedName name="XRefCopy160" hidden="1">#REF!</definedName>
    <definedName name="XRefCopy160Row" localSheetId="4" hidden="1">#REF!</definedName>
    <definedName name="XRefCopy160Row" hidden="1">#REF!</definedName>
    <definedName name="XRefCopy161" localSheetId="4" hidden="1">#REF!</definedName>
    <definedName name="XRefCopy161" hidden="1">#REF!</definedName>
    <definedName name="XRefCopy161Row" localSheetId="4" hidden="1">#REF!</definedName>
    <definedName name="XRefCopy161Row" hidden="1">#REF!</definedName>
    <definedName name="XRefCopy162" localSheetId="4" hidden="1">#REF!</definedName>
    <definedName name="XRefCopy162" hidden="1">#REF!</definedName>
    <definedName name="XRefCopy162Row" localSheetId="4" hidden="1">#REF!</definedName>
    <definedName name="XRefCopy162Row" hidden="1">#REF!</definedName>
    <definedName name="XRefCopy163" localSheetId="4" hidden="1">#REF!</definedName>
    <definedName name="XRefCopy163" hidden="1">#REF!</definedName>
    <definedName name="XRefCopy163Row" localSheetId="4" hidden="1">#REF!</definedName>
    <definedName name="XRefCopy163Row" hidden="1">#REF!</definedName>
    <definedName name="XRefCopy164" localSheetId="4" hidden="1">#REF!</definedName>
    <definedName name="XRefCopy164" hidden="1">#REF!</definedName>
    <definedName name="XRefCopy164Row" localSheetId="4" hidden="1">#REF!</definedName>
    <definedName name="XRefCopy164Row" hidden="1">#REF!</definedName>
    <definedName name="XRefCopy165" localSheetId="4" hidden="1">#REF!</definedName>
    <definedName name="XRefCopy165" hidden="1">#REF!</definedName>
    <definedName name="XRefCopy165Row" hidden="1">#REF!</definedName>
    <definedName name="XRefCopy166" localSheetId="4" hidden="1">#REF!</definedName>
    <definedName name="XRefCopy166" hidden="1">#REF!</definedName>
    <definedName name="XRefCopy166Row" hidden="1">#REF!</definedName>
    <definedName name="XRefCopy167" localSheetId="4"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4"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4"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4"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4" hidden="1">#REF!</definedName>
    <definedName name="XRefCopy19Row" hidden="1">#REF!</definedName>
    <definedName name="XRefCopy1Row" localSheetId="4" hidden="1">#REF!</definedName>
    <definedName name="XRefCopy1Row" hidden="1">#REF!</definedName>
    <definedName name="XRefCopy2" localSheetId="4" hidden="1">#REF!</definedName>
    <definedName name="XRefCopy2" hidden="1">#REF!</definedName>
    <definedName name="XRefCopy20" localSheetId="4"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4"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4"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4"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4"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4"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4"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4"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4"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4"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4" hidden="1">#REF!</definedName>
    <definedName name="XRefCopy29Row" hidden="1">#REF!</definedName>
    <definedName name="XRefCopy2Row" localSheetId="4" hidden="1">#REF!</definedName>
    <definedName name="XRefCopy2Row" hidden="1">#REF!</definedName>
    <definedName name="XRefCopy30Row" localSheetId="4" hidden="1">#REF!</definedName>
    <definedName name="XRefCopy30Row" hidden="1">#REF!</definedName>
    <definedName name="XRefCopy31Row" localSheetId="4" hidden="1">#REF!</definedName>
    <definedName name="XRefCopy31Row" hidden="1">#REF!</definedName>
    <definedName name="XRefCopy32Row" localSheetId="4" hidden="1">#REF!</definedName>
    <definedName name="XRefCopy32Row" hidden="1">#REF!</definedName>
    <definedName name="XRefCopy33Row" localSheetId="4" hidden="1">#REF!</definedName>
    <definedName name="XRefCopy33Row" hidden="1">#REF!</definedName>
    <definedName name="XRefCopy34Row" localSheetId="4" hidden="1">#REF!</definedName>
    <definedName name="XRefCopy34Row" hidden="1">#REF!</definedName>
    <definedName name="XRefCopy35Row" localSheetId="4" hidden="1">#REF!</definedName>
    <definedName name="XRefCopy35Row" hidden="1">#REF!</definedName>
    <definedName name="XRefCopy36Row" localSheetId="4" hidden="1">#REF!</definedName>
    <definedName name="XRefCopy36Row" hidden="1">#REF!</definedName>
    <definedName name="XRefCopy37Row" localSheetId="4" hidden="1">#REF!</definedName>
    <definedName name="XRefCopy37Row" hidden="1">#REF!</definedName>
    <definedName name="XRefCopy38Row" localSheetId="4" hidden="1">#REF!</definedName>
    <definedName name="XRefCopy38Row" hidden="1">#REF!</definedName>
    <definedName name="XRefCopy39Row" localSheetId="4" hidden="1">#REF!</definedName>
    <definedName name="XRefCopy39Row" hidden="1">#REF!</definedName>
    <definedName name="XRefCopy3Row" localSheetId="4" hidden="1">#REF!</definedName>
    <definedName name="XRefCopy40Row" localSheetId="4" hidden="1">#REF!</definedName>
    <definedName name="XRefCopy40Row" hidden="1">#REF!</definedName>
    <definedName name="XRefCopy41Row" localSheetId="4" hidden="1">#REF!</definedName>
    <definedName name="XRefCopy41Row" hidden="1">#REF!</definedName>
    <definedName name="XRefCopy42Row" localSheetId="4" hidden="1">#REF!</definedName>
    <definedName name="XRefCopy42Row" hidden="1">#REF!</definedName>
    <definedName name="XRefCopy43Row" localSheetId="4" hidden="1">#REF!</definedName>
    <definedName name="XRefCopy43Row" hidden="1">#REF!</definedName>
    <definedName name="XRefCopy44Row" localSheetId="4" hidden="1">#REF!</definedName>
    <definedName name="XRefCopy44Row" hidden="1">#REF!</definedName>
    <definedName name="XRefCopy45Row" localSheetId="4" hidden="1">#REF!</definedName>
    <definedName name="XRefCopy45Row" hidden="1">#REF!</definedName>
    <definedName name="XRefCopy46Row" localSheetId="4" hidden="1">#REF!</definedName>
    <definedName name="XRefCopy46Row" hidden="1">#REF!</definedName>
    <definedName name="XRefCopy47Row" localSheetId="4" hidden="1">#REF!</definedName>
    <definedName name="XRefCopy47Row" hidden="1">#REF!</definedName>
    <definedName name="XRefCopy48Row" localSheetId="4" hidden="1">#REF!</definedName>
    <definedName name="XRefCopy48Row" hidden="1">#REF!</definedName>
    <definedName name="XRefCopy49Row" localSheetId="4" hidden="1">#REF!</definedName>
    <definedName name="XRefCopy49Row" hidden="1">#REF!</definedName>
    <definedName name="XRefCopy4Row" localSheetId="4" hidden="1">#REF!</definedName>
    <definedName name="XRefCopy50Row" localSheetId="4" hidden="1">#REF!</definedName>
    <definedName name="XRefCopy50Row" hidden="1">#REF!</definedName>
    <definedName name="XRefCopy51Row" localSheetId="4" hidden="1">#REF!</definedName>
    <definedName name="XRefCopy51Row" hidden="1">#REF!</definedName>
    <definedName name="XRefCopy52Row" localSheetId="4" hidden="1">#REF!</definedName>
    <definedName name="XRefCopy52Row" hidden="1">#REF!</definedName>
    <definedName name="XRefCopy53" localSheetId="4" hidden="1">#REF!</definedName>
    <definedName name="XRefCopy53" hidden="1">#REF!</definedName>
    <definedName name="XRefCopy53Row" localSheetId="4" hidden="1">#REF!</definedName>
    <definedName name="XRefCopy53Row" hidden="1">#REF!</definedName>
    <definedName name="XRefCopy54" hidden="1">#REF!</definedName>
    <definedName name="XRefCopy54Row" localSheetId="4" hidden="1">#REF!</definedName>
    <definedName name="XRefCopy54Row" hidden="1">#REF!</definedName>
    <definedName name="XRefCopy55" hidden="1">#REF!</definedName>
    <definedName name="XRefCopy55Row" localSheetId="4" hidden="1">#REF!</definedName>
    <definedName name="XRefCopy55Row" hidden="1">#REF!</definedName>
    <definedName name="XRefCopy56" hidden="1">#REF!</definedName>
    <definedName name="XRefCopy56Row" localSheetId="4" hidden="1">#REF!</definedName>
    <definedName name="XRefCopy56Row" hidden="1">#REF!</definedName>
    <definedName name="XRefCopy57" hidden="1">#REF!</definedName>
    <definedName name="XRefCopy57Row" localSheetId="4" hidden="1">#REF!</definedName>
    <definedName name="XRefCopy57Row" hidden="1">#REF!</definedName>
    <definedName name="XRefCopy58" hidden="1">#REF!</definedName>
    <definedName name="XRefCopy58Row" localSheetId="4" hidden="1">#REF!</definedName>
    <definedName name="XRefCopy58Row" hidden="1">#REF!</definedName>
    <definedName name="XRefCopy59" hidden="1">#REF!</definedName>
    <definedName name="XRefCopy59Row" localSheetId="4" hidden="1">#REF!</definedName>
    <definedName name="XRefCopy59Row" hidden="1">#REF!</definedName>
    <definedName name="XRefCopy60" hidden="1">#REF!</definedName>
    <definedName name="XRefCopy60Row" localSheetId="4" hidden="1">#REF!</definedName>
    <definedName name="XRefCopy60Row" hidden="1">#REF!</definedName>
    <definedName name="XRefCopy61" hidden="1">#REF!</definedName>
    <definedName name="XRefCopy61Row" localSheetId="4" hidden="1">#REF!</definedName>
    <definedName name="XRefCopy61Row" hidden="1">#REF!</definedName>
    <definedName name="XRefCopy62" hidden="1">#REF!</definedName>
    <definedName name="XRefCopy62Row" localSheetId="4" hidden="1">#REF!</definedName>
    <definedName name="XRefCopy62Row" hidden="1">#REF!</definedName>
    <definedName name="XRefCopy63" hidden="1">#REF!</definedName>
    <definedName name="XRefCopy63Row" localSheetId="4" hidden="1">#REF!</definedName>
    <definedName name="XRefCopy63Row" hidden="1">#REF!</definedName>
    <definedName name="XRefCopy64" hidden="1">#REF!</definedName>
    <definedName name="XRefCopy64Row" localSheetId="4" hidden="1">#REF!</definedName>
    <definedName name="XRefCopy64Row" hidden="1">#REF!</definedName>
    <definedName name="XRefCopy65" hidden="1">#REF!</definedName>
    <definedName name="XRefCopy65Row" localSheetId="4" hidden="1">#REF!</definedName>
    <definedName name="XRefCopy65Row" hidden="1">#REF!</definedName>
    <definedName name="XRefCopy66" hidden="1">#REF!</definedName>
    <definedName name="XRefCopy66Row" localSheetId="4" hidden="1">#REF!</definedName>
    <definedName name="XRefCopy66Row" hidden="1">#REF!</definedName>
    <definedName name="XRefCopy67" hidden="1">#REF!</definedName>
    <definedName name="XRefCopy67Row" localSheetId="4" hidden="1">#REF!</definedName>
    <definedName name="XRefCopy67Row" hidden="1">#REF!</definedName>
    <definedName name="XRefCopy68" hidden="1">#REF!</definedName>
    <definedName name="XRefCopy68Row" localSheetId="4" hidden="1">#REF!</definedName>
    <definedName name="XRefCopy68Row" hidden="1">#REF!</definedName>
    <definedName name="XRefCopy69" hidden="1">#REF!</definedName>
    <definedName name="XRefCopy69Row" localSheetId="4" hidden="1">#REF!</definedName>
    <definedName name="XRefCopy69Row" hidden="1">#REF!</definedName>
    <definedName name="XRefCopy7" localSheetId="4" hidden="1">'VARIACION DEL ACTIVO NETO'!#REF!</definedName>
    <definedName name="XRefCopy70" hidden="1">#REF!</definedName>
    <definedName name="XRefCopy70Row" localSheetId="4" hidden="1">#REF!</definedName>
    <definedName name="XRefCopy70Row" hidden="1">#REF!</definedName>
    <definedName name="XRefCopy71" hidden="1">#REF!</definedName>
    <definedName name="XRefCopy71Row" localSheetId="4" hidden="1">#REF!</definedName>
    <definedName name="XRefCopy71Row" hidden="1">#REF!</definedName>
    <definedName name="XRefCopy72" hidden="1">#REF!</definedName>
    <definedName name="XRefCopy72Row" localSheetId="4" hidden="1">#REF!</definedName>
    <definedName name="XRefCopy72Row" hidden="1">#REF!</definedName>
    <definedName name="XRefCopy73" hidden="1">#REF!</definedName>
    <definedName name="XRefCopy73Row" localSheetId="4" hidden="1">#REF!</definedName>
    <definedName name="XRefCopy73Row" hidden="1">#REF!</definedName>
    <definedName name="XRefCopy74" hidden="1">#REF!</definedName>
    <definedName name="XRefCopy74Row" localSheetId="4" hidden="1">#REF!</definedName>
    <definedName name="XRefCopy74Row" hidden="1">#REF!</definedName>
    <definedName name="XRefCopy75" localSheetId="4" hidden="1">'VARIACION DEL ACTIVO NETO'!#REF!</definedName>
    <definedName name="XRefCopy75" hidden="1">#REF!</definedName>
    <definedName name="XRefCopy75Row" localSheetId="4" hidden="1">#REF!</definedName>
    <definedName name="XRefCopy75Row" hidden="1">#REF!</definedName>
    <definedName name="XRefCopy76" localSheetId="4" hidden="1">'VARIACION DEL ACTIVO NETO'!#REF!</definedName>
    <definedName name="XRefCopy76" hidden="1">#REF!</definedName>
    <definedName name="XRefCopy76Row" localSheetId="4" hidden="1">#REF!</definedName>
    <definedName name="XRefCopy76Row" hidden="1">#REF!</definedName>
    <definedName name="XRefCopy77" hidden="1">#REF!</definedName>
    <definedName name="XRefCopy77Row" localSheetId="4" hidden="1">#REF!</definedName>
    <definedName name="XRefCopy77Row" hidden="1">#REF!</definedName>
    <definedName name="XRefCopy78" hidden="1">#REF!</definedName>
    <definedName name="XRefCopy78Row" localSheetId="4" hidden="1">#REF!</definedName>
    <definedName name="XRefCopy78Row" hidden="1">#REF!</definedName>
    <definedName name="XRefCopy79" hidden="1">#REF!</definedName>
    <definedName name="XRefCopy79Row" localSheetId="4" hidden="1">#REF!</definedName>
    <definedName name="XRefCopy79Row" hidden="1">#REF!</definedName>
    <definedName name="XRefCopy7Row" localSheetId="4" hidden="1">#REF!</definedName>
    <definedName name="XRefCopy7Row" hidden="1">#REF!</definedName>
    <definedName name="XRefCopy8" localSheetId="4" hidden="1">'VARIACION DEL ACTIVO NETO'!#REF!</definedName>
    <definedName name="XRefCopy80Row" localSheetId="4" hidden="1">#REF!</definedName>
    <definedName name="XRefCopy80Row" hidden="1">#REF!</definedName>
    <definedName name="XRefCopy81Row" localSheetId="4" hidden="1">#REF!</definedName>
    <definedName name="XRefCopy81Row" hidden="1">#REF!</definedName>
    <definedName name="XRefCopy82Row" localSheetId="4" hidden="1">#REF!</definedName>
    <definedName name="XRefCopy82Row" hidden="1">#REF!</definedName>
    <definedName name="XRefCopy83Row" localSheetId="4" hidden="1">#REF!</definedName>
    <definedName name="XRefCopy83Row" hidden="1">#REF!</definedName>
    <definedName name="XRefCopy84Row" localSheetId="4" hidden="1">#REF!</definedName>
    <definedName name="XRefCopy84Row" hidden="1">#REF!</definedName>
    <definedName name="XRefCopy85" hidden="1">#REF!</definedName>
    <definedName name="XRefCopy85Row" localSheetId="4" hidden="1">#REF!</definedName>
    <definedName name="XRefCopy85Row" hidden="1">#REF!</definedName>
    <definedName name="XRefCopy86" hidden="1">#REF!</definedName>
    <definedName name="XRefCopy86Row" localSheetId="4" hidden="1">#REF!</definedName>
    <definedName name="XRefCopy86Row" hidden="1">#REF!</definedName>
    <definedName name="XRefCopy87" hidden="1">#REF!</definedName>
    <definedName name="XRefCopy87Row" localSheetId="4" hidden="1">#REF!</definedName>
    <definedName name="XRefCopy87Row" hidden="1">#REF!</definedName>
    <definedName name="XRefCopy88" hidden="1">#REF!</definedName>
    <definedName name="XRefCopy88Row" localSheetId="4" hidden="1">#REF!</definedName>
    <definedName name="XRefCopy88Row" hidden="1">#REF!</definedName>
    <definedName name="XRefCopy89" hidden="1">#REF!</definedName>
    <definedName name="XRefCopy89Row" localSheetId="4" hidden="1">#REF!</definedName>
    <definedName name="XRefCopy89Row" hidden="1">#REF!</definedName>
    <definedName name="XRefCopy8Row" localSheetId="4" hidden="1">#REF!</definedName>
    <definedName name="XRefCopy8Row" hidden="1">#REF!</definedName>
    <definedName name="XRefCopy9" localSheetId="4" hidden="1">'VARIACION DEL ACTIVO NETO'!#REF!</definedName>
    <definedName name="XRefCopy90" hidden="1">#REF!</definedName>
    <definedName name="XRefCopy90Row" localSheetId="4" hidden="1">#REF!</definedName>
    <definedName name="XRefCopy90Row" hidden="1">#REF!</definedName>
    <definedName name="XRefCopy91" hidden="1">#REF!</definedName>
    <definedName name="XRefCopy91Row" localSheetId="4" hidden="1">#REF!</definedName>
    <definedName name="XRefCopy91Row" hidden="1">#REF!</definedName>
    <definedName name="XRefCopy92" localSheetId="4" hidden="1">#REF!</definedName>
    <definedName name="XRefCopy92" hidden="1">#REF!</definedName>
    <definedName name="XRefCopy92Row" localSheetId="4" hidden="1">#REF!</definedName>
    <definedName name="XRefCopy92Row" hidden="1">#REF!</definedName>
    <definedName name="XRefCopy93" localSheetId="4" hidden="1">#REF!</definedName>
    <definedName name="XRefCopy93" hidden="1">#REF!</definedName>
    <definedName name="XRefCopy93Row" localSheetId="4" hidden="1">#REF!</definedName>
    <definedName name="XRefCopy93Row" hidden="1">#REF!</definedName>
    <definedName name="XRefCopy94" localSheetId="4" hidden="1">#REF!</definedName>
    <definedName name="XRefCopy94" hidden="1">#REF!</definedName>
    <definedName name="XRefCopy94Row" localSheetId="4" hidden="1">#REF!</definedName>
    <definedName name="XRefCopy94Row" hidden="1">#REF!</definedName>
    <definedName name="XRefCopy95" hidden="1">#REF!</definedName>
    <definedName name="XRefCopy95Row" localSheetId="4" hidden="1">#REF!</definedName>
    <definedName name="XRefCopy95Row" hidden="1">#REF!</definedName>
    <definedName name="XRefCopy96" hidden="1">#REF!</definedName>
    <definedName name="XRefCopy96Row" localSheetId="4" hidden="1">#REF!</definedName>
    <definedName name="XRefCopy96Row" hidden="1">#REF!</definedName>
    <definedName name="XRefCopy97" hidden="1">#REF!</definedName>
    <definedName name="XRefCopy97Row" localSheetId="4" hidden="1">#REF!</definedName>
    <definedName name="XRefCopy97Row" hidden="1">#REF!</definedName>
    <definedName name="XRefCopy98" hidden="1">#REF!</definedName>
    <definedName name="XRefCopy98Row" localSheetId="4" hidden="1">#REF!</definedName>
    <definedName name="XRefCopy98Row" hidden="1">#REF!</definedName>
    <definedName name="XRefCopy99" hidden="1">#REF!</definedName>
    <definedName name="XRefCopy99Row" localSheetId="4" hidden="1">#REF!</definedName>
    <definedName name="XRefCopy99Row" hidden="1">#REF!</definedName>
    <definedName name="XRefCopy9Row" localSheetId="4" hidden="1">#REF!</definedName>
    <definedName name="XRefCopy9Row" hidden="1">#REF!</definedName>
    <definedName name="XRefCopyRangeCount" localSheetId="4" hidden="1">76</definedName>
    <definedName name="XRefCopyRangeCount" hidden="1">4</definedName>
    <definedName name="XRefPaste1" hidden="1">#REF!</definedName>
    <definedName name="XRefPaste10" hidden="1">#REF!</definedName>
    <definedName name="XRefPaste100" localSheetId="4" hidden="1">#REF!</definedName>
    <definedName name="XRefPaste100" hidden="1">#REF!</definedName>
    <definedName name="XRefPaste100Row" localSheetId="4" hidden="1">#REF!</definedName>
    <definedName name="XRefPaste100Row" hidden="1">#REF!</definedName>
    <definedName name="XRefPaste101" localSheetId="4" hidden="1">#REF!</definedName>
    <definedName name="XRefPaste101" hidden="1">#REF!</definedName>
    <definedName name="XRefPaste101Row" localSheetId="4" hidden="1">#REF!</definedName>
    <definedName name="XRefPaste101Row" hidden="1">#REF!</definedName>
    <definedName name="XRefPaste102" localSheetId="4" hidden="1">#REF!</definedName>
    <definedName name="XRefPaste102" hidden="1">#REF!</definedName>
    <definedName name="XRefPaste102Row" localSheetId="4" hidden="1">#REF!</definedName>
    <definedName name="XRefPaste102Row" hidden="1">#REF!</definedName>
    <definedName name="XRefPaste103" localSheetId="4" hidden="1">#REF!</definedName>
    <definedName name="XRefPaste103" hidden="1">#REF!</definedName>
    <definedName name="XRefPaste103Row" localSheetId="4" hidden="1">#REF!</definedName>
    <definedName name="XRefPaste103Row" hidden="1">#REF!</definedName>
    <definedName name="XRefPaste104" localSheetId="4" hidden="1">#REF!</definedName>
    <definedName name="XRefPaste104" hidden="1">#REF!</definedName>
    <definedName name="XRefPaste104Row" localSheetId="4" hidden="1">#REF!</definedName>
    <definedName name="XRefPaste104Row" hidden="1">#REF!</definedName>
    <definedName name="XRefPaste105" localSheetId="4" hidden="1">#REF!</definedName>
    <definedName name="XRefPaste105" hidden="1">#REF!</definedName>
    <definedName name="XRefPaste105Row" localSheetId="4" hidden="1">#REF!</definedName>
    <definedName name="XRefPaste105Row" hidden="1">#REF!</definedName>
    <definedName name="XRefPaste106" localSheetId="4" hidden="1">#REF!</definedName>
    <definedName name="XRefPaste106" hidden="1">#REF!</definedName>
    <definedName name="XRefPaste106Row" localSheetId="4" hidden="1">#REF!</definedName>
    <definedName name="XRefPaste106Row" hidden="1">#REF!</definedName>
    <definedName name="XRefPaste107" localSheetId="4" hidden="1">#REF!</definedName>
    <definedName name="XRefPaste107" hidden="1">#REF!</definedName>
    <definedName name="XRefPaste107Row" localSheetId="4" hidden="1">#REF!</definedName>
    <definedName name="XRefPaste107Row" hidden="1">#REF!</definedName>
    <definedName name="XRefPaste108" localSheetId="4" hidden="1">#REF!</definedName>
    <definedName name="XRefPaste108" hidden="1">#REF!</definedName>
    <definedName name="XRefPaste108Row" localSheetId="4" hidden="1">#REF!</definedName>
    <definedName name="XRefPaste108Row" hidden="1">#REF!</definedName>
    <definedName name="XRefPaste109" localSheetId="4" hidden="1">#REF!</definedName>
    <definedName name="XRefPaste109" hidden="1">#REF!</definedName>
    <definedName name="XRefPaste109Row" localSheetId="4" hidden="1">#REF!</definedName>
    <definedName name="XRefPaste109Row" hidden="1">#REF!</definedName>
    <definedName name="XRefPaste10Row" localSheetId="4" hidden="1">#REF!</definedName>
    <definedName name="XRefPaste10Row" hidden="1">#REF!</definedName>
    <definedName name="XRefPaste11" hidden="1">#REF!</definedName>
    <definedName name="XRefPaste110" localSheetId="4" hidden="1">#REF!</definedName>
    <definedName name="XRefPaste110" hidden="1">#REF!</definedName>
    <definedName name="XRefPaste110Row" localSheetId="4" hidden="1">#REF!</definedName>
    <definedName name="XRefPaste110Row" hidden="1">#REF!</definedName>
    <definedName name="XRefPaste111" localSheetId="4" hidden="1">#REF!</definedName>
    <definedName name="XRefPaste111" hidden="1">#REF!</definedName>
    <definedName name="XRefPaste111Row" localSheetId="4" hidden="1">#REF!</definedName>
    <definedName name="XRefPaste111Row" hidden="1">#REF!</definedName>
    <definedName name="XRefPaste112" localSheetId="4" hidden="1">#REF!</definedName>
    <definedName name="XRefPaste112" hidden="1">#REF!</definedName>
    <definedName name="XRefPaste112Row" localSheetId="4" hidden="1">#REF!</definedName>
    <definedName name="XRefPaste112Row" hidden="1">#REF!</definedName>
    <definedName name="XRefPaste113" localSheetId="4" hidden="1">#REF!</definedName>
    <definedName name="XRefPaste113" hidden="1">#REF!</definedName>
    <definedName name="XRefPaste113Row" localSheetId="4" hidden="1">#REF!</definedName>
    <definedName name="XRefPaste113Row" hidden="1">#REF!</definedName>
    <definedName name="XRefPaste114" localSheetId="4" hidden="1">#REF!</definedName>
    <definedName name="XRefPaste114" hidden="1">#REF!</definedName>
    <definedName name="XRefPaste114Row" localSheetId="4" hidden="1">#REF!</definedName>
    <definedName name="XRefPaste114Row" hidden="1">#REF!</definedName>
    <definedName name="XRefPaste115" localSheetId="4" hidden="1">#REF!</definedName>
    <definedName name="XRefPaste115" hidden="1">#REF!</definedName>
    <definedName name="XRefPaste115Row" localSheetId="4" hidden="1">#REF!</definedName>
    <definedName name="XRefPaste115Row" hidden="1">#REF!</definedName>
    <definedName name="XRefPaste116" localSheetId="4" hidden="1">#REF!</definedName>
    <definedName name="XRefPaste116" hidden="1">#REF!</definedName>
    <definedName name="XRefPaste116Row" localSheetId="4" hidden="1">#REF!</definedName>
    <definedName name="XRefPaste116Row" hidden="1">#REF!</definedName>
    <definedName name="XRefPaste117" localSheetId="4" hidden="1">#REF!</definedName>
    <definedName name="XRefPaste117" hidden="1">#REF!</definedName>
    <definedName name="XRefPaste117Row" localSheetId="4" hidden="1">#REF!</definedName>
    <definedName name="XRefPaste117Row" hidden="1">#REF!</definedName>
    <definedName name="XRefPaste118" localSheetId="4" hidden="1">#REF!</definedName>
    <definedName name="XRefPaste118" hidden="1">#REF!</definedName>
    <definedName name="XRefPaste118Row" localSheetId="4" hidden="1">#REF!</definedName>
    <definedName name="XRefPaste118Row" hidden="1">#REF!</definedName>
    <definedName name="XRefPaste119" localSheetId="4" hidden="1">#REF!</definedName>
    <definedName name="XRefPaste119" hidden="1">#REF!</definedName>
    <definedName name="XRefPaste119Row" localSheetId="4" hidden="1">#REF!</definedName>
    <definedName name="XRefPaste119Row" hidden="1">#REF!</definedName>
    <definedName name="XRefPaste11Row" localSheetId="4" hidden="1">#REF!</definedName>
    <definedName name="XRefPaste11Row" hidden="1">#REF!</definedName>
    <definedName name="XRefPaste12" localSheetId="4" hidden="1">#REF!</definedName>
    <definedName name="XRefPaste12" hidden="1">#REF!</definedName>
    <definedName name="XRefPaste120" localSheetId="4" hidden="1">#REF!</definedName>
    <definedName name="XRefPaste120" hidden="1">#REF!</definedName>
    <definedName name="XRefPaste120Row" localSheetId="4" hidden="1">#REF!</definedName>
    <definedName name="XRefPaste120Row" hidden="1">#REF!</definedName>
    <definedName name="XRefPaste121" localSheetId="4" hidden="1">#REF!</definedName>
    <definedName name="XRefPaste121" hidden="1">#REF!</definedName>
    <definedName name="XRefPaste121Row" localSheetId="4" hidden="1">#REF!</definedName>
    <definedName name="XRefPaste121Row" hidden="1">#REF!</definedName>
    <definedName name="XRefPaste122" localSheetId="4" hidden="1">#REF!</definedName>
    <definedName name="XRefPaste122" hidden="1">#REF!</definedName>
    <definedName name="XRefPaste122Row" localSheetId="4" hidden="1">#REF!</definedName>
    <definedName name="XRefPaste122Row" hidden="1">#REF!</definedName>
    <definedName name="XRefPaste123" localSheetId="4" hidden="1">#REF!</definedName>
    <definedName name="XRefPaste123" hidden="1">#REF!</definedName>
    <definedName name="XRefPaste123Row" localSheetId="4" hidden="1">#REF!</definedName>
    <definedName name="XRefPaste123Row" hidden="1">#REF!</definedName>
    <definedName name="XRefPaste124" localSheetId="4" hidden="1">#REF!</definedName>
    <definedName name="XRefPaste124" hidden="1">#REF!</definedName>
    <definedName name="XRefPaste124Row" localSheetId="4" hidden="1">#REF!</definedName>
    <definedName name="XRefPaste124Row" hidden="1">#REF!</definedName>
    <definedName name="XRefPaste125" localSheetId="4" hidden="1">#REF!</definedName>
    <definedName name="XRefPaste125" hidden="1">#REF!</definedName>
    <definedName name="XRefPaste125Row" localSheetId="4" hidden="1">#REF!</definedName>
    <definedName name="XRefPaste125Row" hidden="1">#REF!</definedName>
    <definedName name="XRefPaste126" localSheetId="4" hidden="1">#REF!</definedName>
    <definedName name="XRefPaste126" hidden="1">#REF!</definedName>
    <definedName name="XRefPaste126Row" localSheetId="4" hidden="1">#REF!</definedName>
    <definedName name="XRefPaste126Row" hidden="1">#REF!</definedName>
    <definedName name="XRefPaste127" localSheetId="4" hidden="1">#REF!</definedName>
    <definedName name="XRefPaste127" hidden="1">#REF!</definedName>
    <definedName name="XRefPaste127Row" localSheetId="4" hidden="1">#REF!</definedName>
    <definedName name="XRefPaste127Row" hidden="1">#REF!</definedName>
    <definedName name="XRefPaste128" localSheetId="4" hidden="1">#REF!</definedName>
    <definedName name="XRefPaste128" hidden="1">#REF!</definedName>
    <definedName name="XRefPaste128Row" localSheetId="4" hidden="1">#REF!</definedName>
    <definedName name="XRefPaste128Row" hidden="1">#REF!</definedName>
    <definedName name="XRefPaste129" localSheetId="4" hidden="1">#REF!</definedName>
    <definedName name="XRefPaste129" hidden="1">#REF!</definedName>
    <definedName name="XRefPaste129Row" localSheetId="4" hidden="1">#REF!</definedName>
    <definedName name="XRefPaste129Row" hidden="1">#REF!</definedName>
    <definedName name="XRefPaste12Row" localSheetId="4" hidden="1">#REF!</definedName>
    <definedName name="XRefPaste12Row" hidden="1">#REF!</definedName>
    <definedName name="XRefPaste130" localSheetId="4" hidden="1">#REF!</definedName>
    <definedName name="XRefPaste130" hidden="1">#REF!</definedName>
    <definedName name="XRefPaste130Row" localSheetId="4" hidden="1">#REF!</definedName>
    <definedName name="XRefPaste130Row" hidden="1">#REF!</definedName>
    <definedName name="XRefPaste131" localSheetId="4" hidden="1">#REF!</definedName>
    <definedName name="XRefPaste131" hidden="1">#REF!</definedName>
    <definedName name="XRefPaste131Row" localSheetId="4" hidden="1">#REF!</definedName>
    <definedName name="XRefPaste131Row" hidden="1">#REF!</definedName>
    <definedName name="XRefPaste132" localSheetId="4" hidden="1">#REF!</definedName>
    <definedName name="XRefPaste132" hidden="1">#REF!</definedName>
    <definedName name="XRefPaste132Row" localSheetId="4" hidden="1">#REF!</definedName>
    <definedName name="XRefPaste132Row" hidden="1">#REF!</definedName>
    <definedName name="XRefPaste133" localSheetId="4" hidden="1">#REF!</definedName>
    <definedName name="XRefPaste133" hidden="1">#REF!</definedName>
    <definedName name="XRefPaste133Row" localSheetId="4" hidden="1">#REF!</definedName>
    <definedName name="XRefPaste133Row" hidden="1">#REF!</definedName>
    <definedName name="XRefPaste134" localSheetId="4" hidden="1">#REF!</definedName>
    <definedName name="XRefPaste134" hidden="1">#REF!</definedName>
    <definedName name="XRefPaste134Row" localSheetId="4" hidden="1">#REF!</definedName>
    <definedName name="XRefPaste134Row" hidden="1">#REF!</definedName>
    <definedName name="XRefPaste135" localSheetId="4" hidden="1">#REF!</definedName>
    <definedName name="XRefPaste135" hidden="1">#REF!</definedName>
    <definedName name="XRefPaste135Row" localSheetId="4" hidden="1">#REF!</definedName>
    <definedName name="XRefPaste135Row" hidden="1">#REF!</definedName>
    <definedName name="XRefPaste136" localSheetId="4" hidden="1">#REF!</definedName>
    <definedName name="XRefPaste136" hidden="1">#REF!</definedName>
    <definedName name="XRefPaste136Row" localSheetId="4" hidden="1">#REF!</definedName>
    <definedName name="XRefPaste136Row" hidden="1">#REF!</definedName>
    <definedName name="XRefPaste137" localSheetId="4" hidden="1">#REF!</definedName>
    <definedName name="XRefPaste137" hidden="1">#REF!</definedName>
    <definedName name="XRefPaste137Row" localSheetId="4" hidden="1">#REF!</definedName>
    <definedName name="XRefPaste137Row" hidden="1">#REF!</definedName>
    <definedName name="XRefPaste138" localSheetId="4" hidden="1">#REF!</definedName>
    <definedName name="XRefPaste138" hidden="1">#REF!</definedName>
    <definedName name="XRefPaste138Row" localSheetId="4" hidden="1">#REF!</definedName>
    <definedName name="XRefPaste138Row" hidden="1">#REF!</definedName>
    <definedName name="XRefPaste139" localSheetId="4" hidden="1">#REF!</definedName>
    <definedName name="XRefPaste139" hidden="1">#REF!</definedName>
    <definedName name="XRefPaste139Row" localSheetId="4" hidden="1">#REF!</definedName>
    <definedName name="XRefPaste139Row" hidden="1">#REF!</definedName>
    <definedName name="XRefPaste13Row" localSheetId="4" hidden="1">#REF!</definedName>
    <definedName name="XRefPaste13Row" hidden="1">#REF!</definedName>
    <definedName name="XRefPaste14" localSheetId="4" hidden="1">#REF!</definedName>
    <definedName name="XRefPaste140" localSheetId="4" hidden="1">#REF!</definedName>
    <definedName name="XRefPaste140" hidden="1">#REF!</definedName>
    <definedName name="XRefPaste140Row" localSheetId="4" hidden="1">#REF!</definedName>
    <definedName name="XRefPaste140Row" hidden="1">#REF!</definedName>
    <definedName name="XRefPaste141" localSheetId="4" hidden="1">#REF!</definedName>
    <definedName name="XRefPaste141" hidden="1">#REF!</definedName>
    <definedName name="XRefPaste141Row" localSheetId="4" hidden="1">#REF!</definedName>
    <definedName name="XRefPaste141Row" hidden="1">#REF!</definedName>
    <definedName name="XRefPaste142" localSheetId="4" hidden="1">#REF!</definedName>
    <definedName name="XRefPaste142" hidden="1">#REF!</definedName>
    <definedName name="XRefPaste142Row" localSheetId="4" hidden="1">#REF!</definedName>
    <definedName name="XRefPaste142Row" hidden="1">#REF!</definedName>
    <definedName name="XRefPaste143" localSheetId="4" hidden="1">#REF!</definedName>
    <definedName name="XRefPaste143" hidden="1">#REF!</definedName>
    <definedName name="XRefPaste143Row" localSheetId="4" hidden="1">#REF!</definedName>
    <definedName name="XRefPaste143Row" hidden="1">#REF!</definedName>
    <definedName name="XRefPaste144" localSheetId="4" hidden="1">#REF!</definedName>
    <definedName name="XRefPaste144" hidden="1">#REF!</definedName>
    <definedName name="XRefPaste144Row" localSheetId="4" hidden="1">#REF!</definedName>
    <definedName name="XRefPaste144Row" hidden="1">#REF!</definedName>
    <definedName name="XRefPaste145" localSheetId="4" hidden="1">#REF!</definedName>
    <definedName name="XRefPaste145" hidden="1">#REF!</definedName>
    <definedName name="XRefPaste145Row" localSheetId="4" hidden="1">#REF!</definedName>
    <definedName name="XRefPaste145Row" hidden="1">#REF!</definedName>
    <definedName name="XRefPaste146" localSheetId="4" hidden="1">#REF!</definedName>
    <definedName name="XRefPaste146" hidden="1">#REF!</definedName>
    <definedName name="XRefPaste146Row" localSheetId="4" hidden="1">#REF!</definedName>
    <definedName name="XRefPaste146Row" hidden="1">#REF!</definedName>
    <definedName name="XRefPaste147" localSheetId="4" hidden="1">#REF!</definedName>
    <definedName name="XRefPaste147" hidden="1">#REF!</definedName>
    <definedName name="XRefPaste147Row" localSheetId="4" hidden="1">#REF!</definedName>
    <definedName name="XRefPaste147Row" hidden="1">#REF!</definedName>
    <definedName name="XRefPaste148" localSheetId="4" hidden="1">#REF!</definedName>
    <definedName name="XRefPaste148" hidden="1">#REF!</definedName>
    <definedName name="XRefPaste148Row" localSheetId="4" hidden="1">#REF!</definedName>
    <definedName name="XRefPaste148Row" hidden="1">#REF!</definedName>
    <definedName name="XRefPaste14Row" localSheetId="4" hidden="1">#REF!</definedName>
    <definedName name="XRefPaste14Row" hidden="1">#REF!</definedName>
    <definedName name="XRefPaste15" hidden="1">#REF!</definedName>
    <definedName name="XRefPaste15Row" localSheetId="4" hidden="1">#REF!</definedName>
    <definedName name="XRefPaste15Row" hidden="1">#REF!</definedName>
    <definedName name="XRefPaste16" hidden="1">#REF!</definedName>
    <definedName name="XRefPaste16Row" localSheetId="4" hidden="1">#REF!</definedName>
    <definedName name="XRefPaste17" hidden="1">#REF!</definedName>
    <definedName name="XRefPaste17Row" localSheetId="4" hidden="1">#REF!</definedName>
    <definedName name="XRefPaste17Row" hidden="1">#REF!</definedName>
    <definedName name="XRefPaste18" localSheetId="4" hidden="1">'VARIACION DEL ACTIVO NETO'!#REF!</definedName>
    <definedName name="XRefPaste18" hidden="1">#REF!</definedName>
    <definedName name="XRefPaste18Row" localSheetId="4" hidden="1">#REF!</definedName>
    <definedName name="XRefPaste18Row" hidden="1">#REF!</definedName>
    <definedName name="XRefPaste19" localSheetId="4" hidden="1">#REF!</definedName>
    <definedName name="XRefPaste19" hidden="1">#REF!</definedName>
    <definedName name="XRefPaste19Row" localSheetId="4" hidden="1">#REF!</definedName>
    <definedName name="XRefPaste19Row" hidden="1">#REF!</definedName>
    <definedName name="XRefPaste1Row" localSheetId="4" hidden="1">#REF!</definedName>
    <definedName name="XRefPaste1Row" hidden="1">#REF!</definedName>
    <definedName name="XRefPaste20" localSheetId="4" hidden="1">#REF!</definedName>
    <definedName name="XRefPaste20" hidden="1">#REF!</definedName>
    <definedName name="XRefPaste20Row" localSheetId="4" hidden="1">#REF!</definedName>
    <definedName name="XRefPaste21" localSheetId="4" hidden="1">#REF!</definedName>
    <definedName name="XRefPaste21" hidden="1">#REF!</definedName>
    <definedName name="XRefPaste21Row" localSheetId="4" hidden="1">#REF!</definedName>
    <definedName name="XRefPaste21Row" hidden="1">#REF!</definedName>
    <definedName name="XRefPaste22" localSheetId="4" hidden="1">#REF!</definedName>
    <definedName name="XRefPaste22" hidden="1">#REF!</definedName>
    <definedName name="XRefPaste22Row" localSheetId="4" hidden="1">#REF!</definedName>
    <definedName name="XRefPaste23" localSheetId="4" hidden="1">#REF!</definedName>
    <definedName name="XRefPaste23" hidden="1">#REF!</definedName>
    <definedName name="XRefPaste23Row" localSheetId="4" hidden="1">#REF!</definedName>
    <definedName name="XRefPaste24" localSheetId="4" hidden="1">#REF!</definedName>
    <definedName name="XRefPaste24" hidden="1">#REF!</definedName>
    <definedName name="XRefPaste24Row" localSheetId="4" hidden="1">#REF!</definedName>
    <definedName name="XRefPaste24Row" hidden="1">#REF!</definedName>
    <definedName name="XRefPaste25" localSheetId="4" hidden="1">#REF!</definedName>
    <definedName name="XRefPaste25" hidden="1">#REF!</definedName>
    <definedName name="XRefPaste25Row" localSheetId="4" hidden="1">#REF!</definedName>
    <definedName name="XRefPaste25Row" hidden="1">#REF!</definedName>
    <definedName name="XRefPaste26" localSheetId="4" hidden="1">#REF!</definedName>
    <definedName name="XRefPaste26" hidden="1">#REF!</definedName>
    <definedName name="XRefPaste26Row" localSheetId="4" hidden="1">#REF!</definedName>
    <definedName name="XRefPaste26Row" hidden="1">#REF!</definedName>
    <definedName name="XRefPaste27" localSheetId="4" hidden="1">#REF!</definedName>
    <definedName name="XRefPaste27" hidden="1">#REF!</definedName>
    <definedName name="XRefPaste27Row" localSheetId="4" hidden="1">#REF!</definedName>
    <definedName name="XRefPaste27Row" hidden="1">#REF!</definedName>
    <definedName name="XRefPaste28" localSheetId="4" hidden="1">#REF!</definedName>
    <definedName name="XRefPaste28" hidden="1">#REF!</definedName>
    <definedName name="XRefPaste28Row" localSheetId="4" hidden="1">#REF!</definedName>
    <definedName name="XRefPaste28Row" hidden="1">#REF!</definedName>
    <definedName name="XRefPaste29" localSheetId="4" hidden="1">#REF!</definedName>
    <definedName name="XRefPaste29" hidden="1">#REF!</definedName>
    <definedName name="XRefPaste29Row" localSheetId="4" hidden="1">#REF!</definedName>
    <definedName name="XRefPaste29Row" hidden="1">#REF!</definedName>
    <definedName name="XRefPaste2Row" localSheetId="4" hidden="1">#REF!</definedName>
    <definedName name="XRefPaste2Row" hidden="1">#REF!</definedName>
    <definedName name="XRefPaste30" localSheetId="4" hidden="1">#REF!</definedName>
    <definedName name="XRefPaste30" hidden="1">#REF!</definedName>
    <definedName name="XRefPaste30Row" localSheetId="4" hidden="1">#REF!</definedName>
    <definedName name="XRefPaste31" localSheetId="4" hidden="1">#REF!</definedName>
    <definedName name="XRefPaste31" hidden="1">#REF!</definedName>
    <definedName name="XRefPaste31Row" localSheetId="4" hidden="1">#REF!</definedName>
    <definedName name="XRefPaste32" localSheetId="4" hidden="1">#REF!</definedName>
    <definedName name="XRefPaste32" hidden="1">#REF!</definedName>
    <definedName name="XRefPaste32Row" localSheetId="4" hidden="1">#REF!</definedName>
    <definedName name="XRefPaste32Row" hidden="1">#REF!</definedName>
    <definedName name="XRefPaste33" hidden="1">#REF!</definedName>
    <definedName name="XRefPaste33Row" localSheetId="4" hidden="1">#REF!</definedName>
    <definedName name="XRefPaste33Row" hidden="1">#REF!</definedName>
    <definedName name="XRefPaste34" localSheetId="4" hidden="1">#REF!</definedName>
    <definedName name="XRefPaste34" hidden="1">#REF!</definedName>
    <definedName name="XRefPaste34Row" localSheetId="4" hidden="1">#REF!</definedName>
    <definedName name="XRefPaste34Row" hidden="1">#REF!</definedName>
    <definedName name="XRefPaste35" hidden="1">#REF!</definedName>
    <definedName name="XRefPaste35Row" localSheetId="4" hidden="1">#REF!</definedName>
    <definedName name="XRefPaste35Row" hidden="1">#REF!</definedName>
    <definedName name="XRefPaste36" localSheetId="4" hidden="1">#REF!</definedName>
    <definedName name="XRefPaste36" hidden="1">#REF!</definedName>
    <definedName name="XRefPaste36Row" localSheetId="4" hidden="1">#REF!</definedName>
    <definedName name="XRefPaste36Row" hidden="1">#REF!</definedName>
    <definedName name="XRefPaste37" localSheetId="4" hidden="1">#REF!</definedName>
    <definedName name="XRefPaste37" hidden="1">#REF!</definedName>
    <definedName name="XRefPaste37Row" localSheetId="4" hidden="1">#REF!</definedName>
    <definedName name="XRefPaste37Row" hidden="1">#REF!</definedName>
    <definedName name="XRefPaste38" localSheetId="4" hidden="1">#REF!</definedName>
    <definedName name="XRefPaste38" hidden="1">#REF!</definedName>
    <definedName name="XRefPaste38Row" localSheetId="4" hidden="1">#REF!</definedName>
    <definedName name="XRefPaste38Row" hidden="1">#REF!</definedName>
    <definedName name="XRefPaste39" localSheetId="4" hidden="1">#REF!</definedName>
    <definedName name="XRefPaste39" hidden="1">#REF!</definedName>
    <definedName name="XRefPaste39Row" localSheetId="4" hidden="1">#REF!</definedName>
    <definedName name="XRefPaste39Row" hidden="1">#REF!</definedName>
    <definedName name="XRefPaste3Row" localSheetId="4" hidden="1">#REF!</definedName>
    <definedName name="XRefPaste40" localSheetId="4" hidden="1">#REF!</definedName>
    <definedName name="XRefPaste40" hidden="1">#REF!</definedName>
    <definedName name="XRefPaste40Row" localSheetId="4" hidden="1">#REF!</definedName>
    <definedName name="XRefPaste40Row" hidden="1">#REF!</definedName>
    <definedName name="XRefPaste41" localSheetId="4" hidden="1">#REF!</definedName>
    <definedName name="XRefPaste41" hidden="1">#REF!</definedName>
    <definedName name="XRefPaste41Row" localSheetId="4" hidden="1">#REF!</definedName>
    <definedName name="XRefPaste41Row" hidden="1">#REF!</definedName>
    <definedName name="XRefPaste42" localSheetId="4" hidden="1">#REF!</definedName>
    <definedName name="XRefPaste42" hidden="1">#REF!</definedName>
    <definedName name="XRefPaste42Row" localSheetId="4" hidden="1">#REF!</definedName>
    <definedName name="XRefPaste42Row" hidden="1">#REF!</definedName>
    <definedName name="XRefPaste43" localSheetId="4" hidden="1">#REF!</definedName>
    <definedName name="XRefPaste43" hidden="1">#REF!</definedName>
    <definedName name="XRefPaste43Row" localSheetId="4" hidden="1">#REF!</definedName>
    <definedName name="XRefPaste43Row" hidden="1">#REF!</definedName>
    <definedName name="XRefPaste44" localSheetId="4" hidden="1">#REF!</definedName>
    <definedName name="XRefPaste44" hidden="1">#REF!</definedName>
    <definedName name="XRefPaste44Row" localSheetId="4" hidden="1">#REF!</definedName>
    <definedName name="XRefPaste44Row" hidden="1">#REF!</definedName>
    <definedName name="XRefPaste45" localSheetId="4" hidden="1">#REF!</definedName>
    <definedName name="XRefPaste45" hidden="1">#REF!</definedName>
    <definedName name="XRefPaste45Row" localSheetId="4" hidden="1">#REF!</definedName>
    <definedName name="XRefPaste45Row" hidden="1">#REF!</definedName>
    <definedName name="XRefPaste46" localSheetId="4" hidden="1">#REF!</definedName>
    <definedName name="XRefPaste46" hidden="1">#REF!</definedName>
    <definedName name="XRefPaste46Row" localSheetId="4" hidden="1">#REF!</definedName>
    <definedName name="XRefPaste46Row" hidden="1">#REF!</definedName>
    <definedName name="XRefPaste47" localSheetId="4" hidden="1">#REF!</definedName>
    <definedName name="XRefPaste47" hidden="1">#REF!</definedName>
    <definedName name="XRefPaste47Row" localSheetId="4" hidden="1">#REF!</definedName>
    <definedName name="XRefPaste47Row" hidden="1">#REF!</definedName>
    <definedName name="XRefPaste48" localSheetId="4" hidden="1">#REF!</definedName>
    <definedName name="XRefPaste48" hidden="1">#REF!</definedName>
    <definedName name="XRefPaste48Row" localSheetId="4" hidden="1">#REF!</definedName>
    <definedName name="XRefPaste48Row" hidden="1">#REF!</definedName>
    <definedName name="XRefPaste49" localSheetId="4" hidden="1">#REF!</definedName>
    <definedName name="XRefPaste49" hidden="1">#REF!</definedName>
    <definedName name="XRefPaste49Row" localSheetId="4" hidden="1">#REF!</definedName>
    <definedName name="XRefPaste49Row" hidden="1">#REF!</definedName>
    <definedName name="XRefPaste4Row" localSheetId="4" hidden="1">#REF!</definedName>
    <definedName name="XRefPaste4Row" hidden="1">#REF!</definedName>
    <definedName name="XRefPaste5" localSheetId="4" hidden="1">'VARIACION DEL ACTIVO NETO'!#REF!</definedName>
    <definedName name="XRefPaste50" localSheetId="4" hidden="1">#REF!</definedName>
    <definedName name="XRefPaste50" hidden="1">#REF!</definedName>
    <definedName name="XRefPaste50Row" localSheetId="4" hidden="1">#REF!</definedName>
    <definedName name="XRefPaste50Row" hidden="1">#REF!</definedName>
    <definedName name="XRefPaste51" localSheetId="4" hidden="1">#REF!</definedName>
    <definedName name="XRefPaste51" hidden="1">#REF!</definedName>
    <definedName name="XRefPaste51Row" localSheetId="4" hidden="1">#REF!</definedName>
    <definedName name="XRefPaste51Row" hidden="1">#REF!</definedName>
    <definedName name="XRefPaste52" localSheetId="4" hidden="1">#REF!</definedName>
    <definedName name="XRefPaste52" hidden="1">#REF!</definedName>
    <definedName name="XRefPaste52Row" localSheetId="4" hidden="1">#REF!</definedName>
    <definedName name="XRefPaste52Row" hidden="1">#REF!</definedName>
    <definedName name="XRefPaste53" localSheetId="4" hidden="1">#REF!</definedName>
    <definedName name="XRefPaste53" hidden="1">#REF!</definedName>
    <definedName name="XRefPaste53Row" localSheetId="4" hidden="1">#REF!</definedName>
    <definedName name="XRefPaste53Row" hidden="1">#REF!</definedName>
    <definedName name="XRefPaste54" localSheetId="4" hidden="1">#REF!</definedName>
    <definedName name="XRefPaste54" hidden="1">#REF!</definedName>
    <definedName name="XRefPaste54Row" localSheetId="4" hidden="1">#REF!</definedName>
    <definedName name="XRefPaste54Row" hidden="1">#REF!</definedName>
    <definedName name="XRefPaste55" localSheetId="4" hidden="1">#REF!</definedName>
    <definedName name="XRefPaste55" hidden="1">#REF!</definedName>
    <definedName name="XRefPaste55Row" localSheetId="4" hidden="1">#REF!</definedName>
    <definedName name="XRefPaste55Row" hidden="1">#REF!</definedName>
    <definedName name="XRefPaste56" localSheetId="4" hidden="1">#REF!</definedName>
    <definedName name="XRefPaste56" hidden="1">#REF!</definedName>
    <definedName name="XRefPaste56Row" localSheetId="4" hidden="1">#REF!</definedName>
    <definedName name="XRefPaste56Row" hidden="1">#REF!</definedName>
    <definedName name="XRefPaste57" localSheetId="4" hidden="1">#REF!</definedName>
    <definedName name="XRefPaste57" hidden="1">#REF!</definedName>
    <definedName name="XRefPaste57Row" localSheetId="4" hidden="1">#REF!</definedName>
    <definedName name="XRefPaste57Row" hidden="1">#REF!</definedName>
    <definedName name="XRefPaste58" hidden="1">#REF!</definedName>
    <definedName name="XRefPaste58Row" localSheetId="4" hidden="1">#REF!</definedName>
    <definedName name="XRefPaste58Row" hidden="1">#REF!</definedName>
    <definedName name="XRefPaste59" hidden="1">#REF!</definedName>
    <definedName name="XRefPaste59Row" localSheetId="4" hidden="1">#REF!</definedName>
    <definedName name="XRefPaste59Row" hidden="1">#REF!</definedName>
    <definedName name="XRefPaste5Row" localSheetId="4" hidden="1">#REF!</definedName>
    <definedName name="XRefPaste5Row" hidden="1">#REF!</definedName>
    <definedName name="XRefPaste6" localSheetId="4" hidden="1">#REF!</definedName>
    <definedName name="XRefPaste60" hidden="1">#REF!</definedName>
    <definedName name="XRefPaste60Row" localSheetId="4" hidden="1">#REF!</definedName>
    <definedName name="XRefPaste60Row" hidden="1">#REF!</definedName>
    <definedName name="XRefPaste61" hidden="1">#REF!</definedName>
    <definedName name="XRefPaste61Row" localSheetId="4" hidden="1">#REF!</definedName>
    <definedName name="XRefPaste61Row" hidden="1">#REF!</definedName>
    <definedName name="XRefPaste62" hidden="1">#REF!</definedName>
    <definedName name="XRefPaste62Row" localSheetId="4" hidden="1">#REF!</definedName>
    <definedName name="XRefPaste62Row" hidden="1">#REF!</definedName>
    <definedName name="XRefPaste63" hidden="1">#REF!</definedName>
    <definedName name="XRefPaste63Row" localSheetId="4" hidden="1">#REF!</definedName>
    <definedName name="XRefPaste63Row" hidden="1">#REF!</definedName>
    <definedName name="XRefPaste64" localSheetId="4" hidden="1">#REF!</definedName>
    <definedName name="XRefPaste64" hidden="1">#REF!</definedName>
    <definedName name="XRefPaste64Row" localSheetId="4" hidden="1">#REF!</definedName>
    <definedName name="XRefPaste64Row" hidden="1">#REF!</definedName>
    <definedName name="XRefPaste65" hidden="1">#REF!</definedName>
    <definedName name="XRefPaste65Row" localSheetId="4" hidden="1">#REF!</definedName>
    <definedName name="XRefPaste65Row" hidden="1">#REF!</definedName>
    <definedName name="XRefPaste66" hidden="1">#REF!</definedName>
    <definedName name="XRefPaste66Row" localSheetId="4" hidden="1">#REF!</definedName>
    <definedName name="XRefPaste66Row" hidden="1">#REF!</definedName>
    <definedName name="XRefPaste67" localSheetId="4" hidden="1">#REF!</definedName>
    <definedName name="XRefPaste67" hidden="1">#REF!</definedName>
    <definedName name="XRefPaste67Row" localSheetId="4" hidden="1">#REF!</definedName>
    <definedName name="XRefPaste67Row" hidden="1">#REF!</definedName>
    <definedName name="XRefPaste68" hidden="1">#REF!</definedName>
    <definedName name="XRefPaste68Row" localSheetId="4" hidden="1">#REF!</definedName>
    <definedName name="XRefPaste68Row" hidden="1">#REF!</definedName>
    <definedName name="XRefPaste69" hidden="1">#REF!</definedName>
    <definedName name="XRefPaste69Row" localSheetId="4" hidden="1">#REF!</definedName>
    <definedName name="XRefPaste69Row" hidden="1">#REF!</definedName>
    <definedName name="XRefPaste6Row" localSheetId="4" hidden="1">#REF!</definedName>
    <definedName name="XRefPaste6Row" hidden="1">#REF!</definedName>
    <definedName name="XRefPaste7" localSheetId="4" hidden="1">#REF!</definedName>
    <definedName name="XRefPaste7" hidden="1">#REF!</definedName>
    <definedName name="XRefPaste70" hidden="1">#REF!</definedName>
    <definedName name="XRefPaste70Row" localSheetId="4" hidden="1">#REF!</definedName>
    <definedName name="XRefPaste70Row" hidden="1">#REF!</definedName>
    <definedName name="XRefPaste71" hidden="1">#REF!</definedName>
    <definedName name="XRefPaste71Row" localSheetId="4" hidden="1">#REF!</definedName>
    <definedName name="XRefPaste71Row" hidden="1">#REF!</definedName>
    <definedName name="XRefPaste72" localSheetId="4" hidden="1">#REF!</definedName>
    <definedName name="XRefPaste72" hidden="1">#REF!</definedName>
    <definedName name="XRefPaste72Row" localSheetId="4" hidden="1">#REF!</definedName>
    <definedName name="XRefPaste72Row" hidden="1">#REF!</definedName>
    <definedName name="XRefPaste73" localSheetId="4" hidden="1">#REF!</definedName>
    <definedName name="XRefPaste73" hidden="1">#REF!</definedName>
    <definedName name="XRefPaste73Row" localSheetId="4" hidden="1">#REF!</definedName>
    <definedName name="XRefPaste73Row" hidden="1">#REF!</definedName>
    <definedName name="XRefPaste74" localSheetId="4" hidden="1">#REF!</definedName>
    <definedName name="XRefPaste74" hidden="1">#REF!</definedName>
    <definedName name="XRefPaste74Row" localSheetId="4" hidden="1">#REF!</definedName>
    <definedName name="XRefPaste74Row" hidden="1">#REF!</definedName>
    <definedName name="XRefPaste75" localSheetId="4" hidden="1">#REF!</definedName>
    <definedName name="XRefPaste75" hidden="1">#REF!</definedName>
    <definedName name="XRefPaste75Row" localSheetId="4" hidden="1">#REF!</definedName>
    <definedName name="XRefPaste75Row" hidden="1">#REF!</definedName>
    <definedName name="XRefPaste76" localSheetId="4" hidden="1">#REF!</definedName>
    <definedName name="XRefPaste76" hidden="1">#REF!</definedName>
    <definedName name="XRefPaste76Row" localSheetId="4" hidden="1">#REF!</definedName>
    <definedName name="XRefPaste76Row" hidden="1">#REF!</definedName>
    <definedName name="XRefPaste77" localSheetId="4" hidden="1">#REF!</definedName>
    <definedName name="XRefPaste77" hidden="1">#REF!</definedName>
    <definedName name="XRefPaste77Row" localSheetId="4" hidden="1">#REF!</definedName>
    <definedName name="XRefPaste77Row" hidden="1">#REF!</definedName>
    <definedName name="XRefPaste78" localSheetId="4" hidden="1">#REF!</definedName>
    <definedName name="XRefPaste78" hidden="1">#REF!</definedName>
    <definedName name="XRefPaste78Row" localSheetId="4" hidden="1">#REF!</definedName>
    <definedName name="XRefPaste78Row" hidden="1">#REF!</definedName>
    <definedName name="XRefPaste79" localSheetId="4" hidden="1">#REF!</definedName>
    <definedName name="XRefPaste79" hidden="1">#REF!</definedName>
    <definedName name="XRefPaste79Row" localSheetId="4" hidden="1">#REF!</definedName>
    <definedName name="XRefPaste79Row" hidden="1">#REF!</definedName>
    <definedName name="XRefPaste7Row" localSheetId="4" hidden="1">#REF!</definedName>
    <definedName name="XRefPaste7Row" hidden="1">#REF!</definedName>
    <definedName name="XRefPaste8" localSheetId="4" hidden="1">#REF!</definedName>
    <definedName name="XRefPaste8" hidden="1">#REF!</definedName>
    <definedName name="XRefPaste80" localSheetId="4" hidden="1">#REF!</definedName>
    <definedName name="XRefPaste80" hidden="1">#REF!</definedName>
    <definedName name="XRefPaste80Row" localSheetId="4" hidden="1">#REF!</definedName>
    <definedName name="XRefPaste80Row" hidden="1">#REF!</definedName>
    <definedName name="XRefPaste81" localSheetId="4" hidden="1">#REF!</definedName>
    <definedName name="XRefPaste81" hidden="1">#REF!</definedName>
    <definedName name="XRefPaste81Row" localSheetId="4" hidden="1">#REF!</definedName>
    <definedName name="XRefPaste81Row" hidden="1">#REF!</definedName>
    <definedName name="XRefPaste82" localSheetId="4" hidden="1">#REF!</definedName>
    <definedName name="XRefPaste82" hidden="1">#REF!</definedName>
    <definedName name="XRefPaste82Row" localSheetId="4" hidden="1">#REF!</definedName>
    <definedName name="XRefPaste82Row" hidden="1">#REF!</definedName>
    <definedName name="XRefPaste83" localSheetId="4" hidden="1">#REF!</definedName>
    <definedName name="XRefPaste83" hidden="1">#REF!</definedName>
    <definedName name="XRefPaste83Row" localSheetId="4" hidden="1">#REF!</definedName>
    <definedName name="XRefPaste83Row" hidden="1">#REF!</definedName>
    <definedName name="XRefPaste84" localSheetId="4" hidden="1">#REF!</definedName>
    <definedName name="XRefPaste84" hidden="1">#REF!</definedName>
    <definedName name="XRefPaste84Row" localSheetId="4" hidden="1">#REF!</definedName>
    <definedName name="XRefPaste84Row" hidden="1">#REF!</definedName>
    <definedName name="XRefPaste85" localSheetId="4" hidden="1">#REF!</definedName>
    <definedName name="XRefPaste85" hidden="1">#REF!</definedName>
    <definedName name="XRefPaste85Row" localSheetId="4" hidden="1">#REF!</definedName>
    <definedName name="XRefPaste85Row" hidden="1">#REF!</definedName>
    <definedName name="XRefPaste86" localSheetId="4" hidden="1">#REF!</definedName>
    <definedName name="XRefPaste86" hidden="1">#REF!</definedName>
    <definedName name="XRefPaste86Row" localSheetId="4" hidden="1">#REF!</definedName>
    <definedName name="XRefPaste86Row" hidden="1">#REF!</definedName>
    <definedName name="XRefPaste87" localSheetId="4" hidden="1">#REF!</definedName>
    <definedName name="XRefPaste87" hidden="1">#REF!</definedName>
    <definedName name="XRefPaste87Row" localSheetId="4" hidden="1">#REF!</definedName>
    <definedName name="XRefPaste87Row" hidden="1">#REF!</definedName>
    <definedName name="XRefPaste88" localSheetId="4" hidden="1">#REF!</definedName>
    <definedName name="XRefPaste88" hidden="1">#REF!</definedName>
    <definedName name="XRefPaste88Row" localSheetId="4" hidden="1">#REF!</definedName>
    <definedName name="XRefPaste88Row" hidden="1">#REF!</definedName>
    <definedName name="XRefPaste89" localSheetId="4" hidden="1">#REF!</definedName>
    <definedName name="XRefPaste89" hidden="1">#REF!</definedName>
    <definedName name="XRefPaste89Row" localSheetId="4" hidden="1">#REF!</definedName>
    <definedName name="XRefPaste89Row" hidden="1">#REF!</definedName>
    <definedName name="XRefPaste8Row" localSheetId="4" hidden="1">#REF!</definedName>
    <definedName name="XRefPaste8Row" hidden="1">#REF!</definedName>
    <definedName name="XRefPaste9" hidden="1">#REF!</definedName>
    <definedName name="XRefPaste90" localSheetId="4" hidden="1">#REF!</definedName>
    <definedName name="XRefPaste90" hidden="1">#REF!</definedName>
    <definedName name="XRefPaste90Row" localSheetId="4" hidden="1">#REF!</definedName>
    <definedName name="XRefPaste90Row" hidden="1">#REF!</definedName>
    <definedName name="XRefPaste91" localSheetId="4" hidden="1">#REF!</definedName>
    <definedName name="XRefPaste91" hidden="1">#REF!</definedName>
    <definedName name="XRefPaste91Row" localSheetId="4" hidden="1">#REF!</definedName>
    <definedName name="XRefPaste91Row" hidden="1">#REF!</definedName>
    <definedName name="XRefPaste92" localSheetId="4" hidden="1">#REF!</definedName>
    <definedName name="XRefPaste92" hidden="1">#REF!</definedName>
    <definedName name="XRefPaste92Row" localSheetId="4" hidden="1">#REF!</definedName>
    <definedName name="XRefPaste92Row" hidden="1">#REF!</definedName>
    <definedName name="XRefPaste93" localSheetId="4" hidden="1">#REF!</definedName>
    <definedName name="XRefPaste93" hidden="1">#REF!</definedName>
    <definedName name="XRefPaste93Row" localSheetId="4" hidden="1">#REF!</definedName>
    <definedName name="XRefPaste93Row" hidden="1">#REF!</definedName>
    <definedName name="XRefPaste94" localSheetId="4" hidden="1">#REF!</definedName>
    <definedName name="XRefPaste94" hidden="1">#REF!</definedName>
    <definedName name="XRefPaste94Row" localSheetId="4" hidden="1">#REF!</definedName>
    <definedName name="XRefPaste94Row" hidden="1">#REF!</definedName>
    <definedName name="XRefPaste95" localSheetId="4" hidden="1">#REF!</definedName>
    <definedName name="XRefPaste95" hidden="1">#REF!</definedName>
    <definedName name="XRefPaste95Row" localSheetId="4" hidden="1">#REF!</definedName>
    <definedName name="XRefPaste95Row" hidden="1">#REF!</definedName>
    <definedName name="XRefPaste96" localSheetId="4" hidden="1">#REF!</definedName>
    <definedName name="XRefPaste96" hidden="1">#REF!</definedName>
    <definedName name="XRefPaste96Row" localSheetId="4" hidden="1">#REF!</definedName>
    <definedName name="XRefPaste96Row" hidden="1">#REF!</definedName>
    <definedName name="XRefPaste97" localSheetId="4" hidden="1">#REF!</definedName>
    <definedName name="XRefPaste97" hidden="1">#REF!</definedName>
    <definedName name="XRefPaste97Row" localSheetId="4" hidden="1">#REF!</definedName>
    <definedName name="XRefPaste97Row" hidden="1">#REF!</definedName>
    <definedName name="XRefPaste98" localSheetId="4" hidden="1">#REF!</definedName>
    <definedName name="XRefPaste98" hidden="1">#REF!</definedName>
    <definedName name="XRefPaste98Row" localSheetId="4" hidden="1">#REF!</definedName>
    <definedName name="XRefPaste98Row" hidden="1">#REF!</definedName>
    <definedName name="XRefPaste99" localSheetId="4" hidden="1">#REF!</definedName>
    <definedName name="XRefPaste99" hidden="1">#REF!</definedName>
    <definedName name="XRefPaste99Row" localSheetId="4" hidden="1">#REF!</definedName>
    <definedName name="XRefPaste99Row" hidden="1">#REF!</definedName>
    <definedName name="XRefPaste9Row" localSheetId="4" hidden="1">#REF!</definedName>
    <definedName name="XRefPaste9Row" hidden="1">#REF!</definedName>
    <definedName name="XRefPasteRangeCount" localSheetId="4" hidden="1">6</definedName>
    <definedName name="XRefPasteRangeCount" hidden="1">1</definedName>
    <definedName name="xx">#REF!</definedName>
    <definedName name="Z_5FCC9217_B3E9_4B91_A943_5F21728EBEE9_.wvu.PrintArea" localSheetId="1" hidden="1">'ACTIVO NETO'!$A$5:$F$5</definedName>
    <definedName name="Z_5FCC9217_B3E9_4B91_A943_5F21728EBEE9_.wvu.PrintArea" localSheetId="2" hidden="1">'ESTADO DE INGRESOS Y EGRESOS'!$A$5:$F$5</definedName>
    <definedName name="Z_5FCC9217_B3E9_4B91_A943_5F21728EBEE9_.wvu.PrintArea" localSheetId="3" hidden="1">'FLUJO DE EFECTIVO'!#REF!</definedName>
    <definedName name="Z_5FCC9217_B3E9_4B91_A943_5F21728EBEE9_.wvu.PrintArea" localSheetId="5" hidden="1">'Nota 1 a Nota 3.7'!$A$7:$L$93</definedName>
    <definedName name="Z_5FCC9217_B3E9_4B91_A943_5F21728EBEE9_.wvu.PrintArea" localSheetId="6" hidden="1">'Nota 3.8 a Nota 4.1'!$A$8:$J$35</definedName>
    <definedName name="Z_5FCC9217_B3E9_4B91_A943_5F21728EBEE9_.wvu.PrintArea" localSheetId="7" hidden="1">'Nota 4.2'!$A$9:$J$99</definedName>
    <definedName name="Z_5FCC9217_B3E9_4B91_A943_5F21728EBEE9_.wvu.PrintArea" localSheetId="8" hidden="1">'Nota 4.3 a Nota 4.9'!$A$9:$J$72</definedName>
    <definedName name="Z_5FCC9217_B3E9_4B91_A943_5F21728EBEE9_.wvu.PrintArea" localSheetId="9" hidden="1">'Nota 5 a Nota 8'!$A$9:$J$28</definedName>
    <definedName name="Z_5FCC9217_B3E9_4B91_A943_5F21728EBEE9_.wvu.PrintArea" localSheetId="4" hidden="1">'VARIACION DEL ACTIVO NETO'!#REF!</definedName>
    <definedName name="Z_5FCC9217_B3E9_4B91_A943_5F21728EBEE9_.wvu.Rows" localSheetId="3" hidden="1">'FLUJO DE EFECTIVO'!#REF!</definedName>
    <definedName name="Z_7015FC6D_0680_4B00_AA0E_B83DA1D0B666_.wvu.PrintArea" localSheetId="1" hidden="1">'ACTIVO NETO'!$A$5:$F$5</definedName>
    <definedName name="Z_7015FC6D_0680_4B00_AA0E_B83DA1D0B666_.wvu.PrintArea" localSheetId="2" hidden="1">'ESTADO DE INGRESOS Y EGRESOS'!$A$5:$F$5</definedName>
    <definedName name="Z_7015FC6D_0680_4B00_AA0E_B83DA1D0B666_.wvu.PrintArea" localSheetId="3" hidden="1">'FLUJO DE EFECTIVO'!#REF!</definedName>
    <definedName name="Z_7015FC6D_0680_4B00_AA0E_B83DA1D0B666_.wvu.PrintArea" localSheetId="5" hidden="1">'Nota 1 a Nota 3.7'!$A$7:$L$93</definedName>
    <definedName name="Z_7015FC6D_0680_4B00_AA0E_B83DA1D0B666_.wvu.PrintArea" localSheetId="6" hidden="1">'Nota 3.8 a Nota 4.1'!$A$8:$J$35</definedName>
    <definedName name="Z_7015FC6D_0680_4B00_AA0E_B83DA1D0B666_.wvu.PrintArea" localSheetId="7" hidden="1">'Nota 4.2'!$A$9:$J$99</definedName>
    <definedName name="Z_7015FC6D_0680_4B00_AA0E_B83DA1D0B666_.wvu.PrintArea" localSheetId="8" hidden="1">'Nota 4.3 a Nota 4.9'!$A$9:$J$72</definedName>
    <definedName name="Z_7015FC6D_0680_4B00_AA0E_B83DA1D0B666_.wvu.PrintArea" localSheetId="9" hidden="1">'Nota 5 a Nota 8'!$A$9:$J$28</definedName>
    <definedName name="Z_7015FC6D_0680_4B00_AA0E_B83DA1D0B666_.wvu.PrintArea" localSheetId="4" hidden="1">'VARIACION DEL ACTIVO NETO'!#REF!</definedName>
    <definedName name="Z_7015FC6D_0680_4B00_AA0E_B83DA1D0B666_.wvu.Rows" localSheetId="3" hidden="1">'FLUJO DE EFECTIVO'!#REF!</definedName>
    <definedName name="Z_970CBB53_F4B3_462F_AEFE_2BC403F5F0AD_.wvu.PrintArea" localSheetId="5" hidden="1">'Nota 1 a Nota 3.7'!$A$7:$L$93</definedName>
    <definedName name="Z_970CBB53_F4B3_462F_AEFE_2BC403F5F0AD_.wvu.PrintArea" localSheetId="6" hidden="1">'Nota 3.8 a Nota 4.1'!$A$8:$J$35</definedName>
    <definedName name="Z_970CBB53_F4B3_462F_AEFE_2BC403F5F0AD_.wvu.PrintArea" localSheetId="7" hidden="1">'Nota 4.2'!$A$9:$J$99</definedName>
    <definedName name="Z_970CBB53_F4B3_462F_AEFE_2BC403F5F0AD_.wvu.PrintArea" localSheetId="8" hidden="1">'Nota 4.3 a Nota 4.9'!$A$9:$J$72</definedName>
    <definedName name="Z_970CBB53_F4B3_462F_AEFE_2BC403F5F0AD_.wvu.PrintArea" localSheetId="9" hidden="1">'Nota 5 a Nota 8'!$A$9:$J$28</definedName>
    <definedName name="Z_B9F63820_5C32_455A_BC9D_0BE84D6B0867_.wvu.PrintArea" localSheetId="1" hidden="1">'ACTIVO NETO'!$A$5:$F$5</definedName>
    <definedName name="Z_B9F63820_5C32_455A_BC9D_0BE84D6B0867_.wvu.PrintArea" localSheetId="2" hidden="1">'ESTADO DE INGRESOS Y EGRESOS'!$A$5:$F$5</definedName>
    <definedName name="Z_B9F63820_5C32_455A_BC9D_0BE84D6B0867_.wvu.PrintArea" localSheetId="3" hidden="1">'FLUJO DE EFECTIVO'!#REF!</definedName>
    <definedName name="Z_B9F63820_5C32_455A_BC9D_0BE84D6B0867_.wvu.PrintArea" localSheetId="4" hidden="1">'VARIACION DEL ACTIVO NETO'!#REF!</definedName>
    <definedName name="Z_B9F63820_5C32_455A_BC9D_0BE84D6B0867_.wvu.Rows" localSheetId="3" hidden="1">'FLUJO DE EFECTIVO'!#REF!</definedName>
    <definedName name="Z_F3648BCD_1CED_4BBB_AE63_37BDB925883F_.wvu.PrintArea" localSheetId="1" hidden="1">'ACTIVO NETO'!$A$5:$F$5</definedName>
    <definedName name="Z_F3648BCD_1CED_4BBB_AE63_37BDB925883F_.wvu.PrintArea" localSheetId="2" hidden="1">'ESTADO DE INGRESOS Y EGRESOS'!$A$5:$F$5</definedName>
    <definedName name="Z_F3648BCD_1CED_4BBB_AE63_37BDB925883F_.wvu.PrintArea" localSheetId="3" hidden="1">'FLUJO DE EFECTIVO'!#REF!</definedName>
    <definedName name="Z_F3648BCD_1CED_4BBB_AE63_37BDB925883F_.wvu.PrintArea" localSheetId="5" hidden="1">'Nota 1 a Nota 3.7'!$A$7:$L$93</definedName>
    <definedName name="Z_F3648BCD_1CED_4BBB_AE63_37BDB925883F_.wvu.PrintArea" localSheetId="6" hidden="1">'Nota 3.8 a Nota 4.1'!$A$8:$J$35</definedName>
    <definedName name="Z_F3648BCD_1CED_4BBB_AE63_37BDB925883F_.wvu.PrintArea" localSheetId="7" hidden="1">'Nota 4.2'!$A$9:$J$99</definedName>
    <definedName name="Z_F3648BCD_1CED_4BBB_AE63_37BDB925883F_.wvu.PrintArea" localSheetId="8" hidden="1">'Nota 4.3 a Nota 4.9'!$A$9:$J$72</definedName>
    <definedName name="Z_F3648BCD_1CED_4BBB_AE63_37BDB925883F_.wvu.PrintArea" localSheetId="9" hidden="1">'Nota 5 a Nota 8'!$A$9:$J$28</definedName>
    <definedName name="Z_F3648BCD_1CED_4BBB_AE63_37BDB925883F_.wvu.PrintArea" localSheetId="4" hidden="1">'VARIACION DEL ACTIVO NETO'!#REF!</definedName>
    <definedName name="Z_F3648BCD_1CED_4BBB_AE63_37BDB925883F_.wvu.Rows" localSheetId="3" hidden="1">'FLUJO DE EFECTIVO'!#REF!</definedName>
    <definedName name="zdfd" localSheetId="5" hidden="1">#REF!</definedName>
    <definedName name="zdfd" localSheetId="6" hidden="1">#REF!</definedName>
    <definedName name="zdfd" localSheetId="7" hidden="1">#REF!</definedName>
    <definedName name="zdfd" localSheetId="8" hidden="1">#REF!</definedName>
    <definedName name="zdfd" localSheetId="9" hidden="1">#REF!</definedName>
    <definedName name="zdfd" hidden="1">#REF!</definedName>
  </definedNames>
  <calcPr calcId="191028"/>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26" l="1"/>
  <c r="K18" i="26"/>
  <c r="K17" i="26"/>
  <c r="K16" i="26"/>
  <c r="K15" i="26"/>
  <c r="K14" i="26"/>
  <c r="K83" i="26"/>
  <c r="D30" i="27" l="1"/>
  <c r="E79" i="28"/>
  <c r="G30" i="27" s="1"/>
  <c r="C107" i="26"/>
  <c r="E41" i="9"/>
  <c r="N107" i="26" s="1"/>
  <c r="B41" i="9"/>
  <c r="B79" i="28" s="1"/>
  <c r="F37" i="3"/>
  <c r="F38" i="5" s="1"/>
  <c r="B37" i="3"/>
  <c r="B38" i="5" s="1"/>
  <c r="B35" i="4" l="1"/>
  <c r="E35" i="4"/>
  <c r="E44" i="28"/>
  <c r="E53" i="28" l="1"/>
  <c r="E67" i="28" s="1"/>
  <c r="D44" i="28"/>
  <c r="D53" i="28" s="1"/>
  <c r="D67" i="28" s="1"/>
  <c r="F11" i="9" l="1"/>
  <c r="C298" i="8" l="1"/>
</calcChain>
</file>

<file path=xl/sharedStrings.xml><?xml version="1.0" encoding="utf-8"?>
<sst xmlns="http://schemas.openxmlformats.org/spreadsheetml/2006/main" count="904" uniqueCount="315">
  <si>
    <t>REF.</t>
  </si>
  <si>
    <t>Activo Neto</t>
  </si>
  <si>
    <t>Estado de Ingresos y Egresos</t>
  </si>
  <si>
    <t>Flujos de Efectivo</t>
  </si>
  <si>
    <t>Variación del Activo Neto</t>
  </si>
  <si>
    <t>Notas a los Estados Financieros (Nota 4.2)</t>
  </si>
  <si>
    <t>Notas a los Estados Financieros (Nota 5 a Nota 8)</t>
  </si>
  <si>
    <t>Índice</t>
  </si>
  <si>
    <t>ACTIVO</t>
  </si>
  <si>
    <t>Inversiones</t>
  </si>
  <si>
    <t>TOTAL ACTIVO BRUTO</t>
  </si>
  <si>
    <t>PASIVO</t>
  </si>
  <si>
    <t>TOTAL ACTIVO NETO</t>
  </si>
  <si>
    <t>CUOTAS PARTES EN CIRCULACION</t>
  </si>
  <si>
    <t>VALOR CUOTA PARTE AL CIERRE</t>
  </si>
  <si>
    <t>INGRESOS</t>
  </si>
  <si>
    <t>Resultados por tenencia de inversiones</t>
  </si>
  <si>
    <t>TOTAL INGRESOS</t>
  </si>
  <si>
    <t>EGRESOS</t>
  </si>
  <si>
    <t>TOTAL EGRESOS</t>
  </si>
  <si>
    <t>RESULTADO DEL EJERCICIO</t>
  </si>
  <si>
    <t>Actividades Operativas</t>
  </si>
  <si>
    <t>Cambios en activos y pasivos operativos</t>
  </si>
  <si>
    <t>Pago por comisiones de administración</t>
  </si>
  <si>
    <t>Actividades de Financiación</t>
  </si>
  <si>
    <t>Rescates</t>
  </si>
  <si>
    <t>Suscripciones</t>
  </si>
  <si>
    <t>Las 8 notas que se acompañan forman parte integrante de los estados financieros.</t>
  </si>
  <si>
    <t>ESTADO DE VARIACION DEL ACTIVO NETO</t>
  </si>
  <si>
    <t>CUENTAS</t>
  </si>
  <si>
    <t>1.1) Naturaleza Jurídica y Características del Fondo</t>
  </si>
  <si>
    <t>1.2) Autorización de Funcionamiento</t>
  </si>
  <si>
    <t>1.3) Políticas de inversión, diversificación de las inversiones, liquidez, reparto de beneficios y endeudamiento.</t>
  </si>
  <si>
    <t>Políticas de Inversión</t>
  </si>
  <si>
    <t>Diversificación de las Inversiones</t>
  </si>
  <si>
    <t>Diversificación de las inversiones respecto al activo total del Fondo Mutuo: Instrumento Financiero</t>
  </si>
  <si>
    <t>Mínimo</t>
  </si>
  <si>
    <t>Máximo</t>
  </si>
  <si>
    <t>Políticas de liquidez</t>
  </si>
  <si>
    <t>Política de Reparto de Beneficios</t>
  </si>
  <si>
    <t>Políticas de endeudamiento</t>
  </si>
  <si>
    <t>NOTA 2. INFORMACIÓN SOBRE LA ADMINISTRADORA</t>
  </si>
  <si>
    <t>2.1) Razón social de la Administradora</t>
  </si>
  <si>
    <t>2.2) Entidad encargada de la custodia</t>
  </si>
  <si>
    <t>NOTA 3. CRITERIOS CONTABLES APLICADOS</t>
  </si>
  <si>
    <t>CONCEPTO</t>
  </si>
  <si>
    <t>Total</t>
  </si>
  <si>
    <t xml:space="preserve">MES </t>
  </si>
  <si>
    <t xml:space="preserve">N° DE PARTICIPES </t>
  </si>
  <si>
    <t>1er. Trimestre</t>
  </si>
  <si>
    <t xml:space="preserve">Enero </t>
  </si>
  <si>
    <t>Febrero</t>
  </si>
  <si>
    <t>Marzo</t>
  </si>
  <si>
    <t>NOTA 4. COMPOSICION DE CUENTAS</t>
  </si>
  <si>
    <t>4.2 ) Inversiones</t>
  </si>
  <si>
    <t>Instrumento</t>
  </si>
  <si>
    <t>Emisor</t>
  </si>
  <si>
    <t>Sector</t>
  </si>
  <si>
    <t>País</t>
  </si>
  <si>
    <t>Fecha de
Compra</t>
  </si>
  <si>
    <t>Fecha de 
Vencimiento</t>
  </si>
  <si>
    <t>Moneda</t>
  </si>
  <si>
    <t>Monto</t>
  </si>
  <si>
    <t>Tasa de Interés</t>
  </si>
  <si>
    <t>% De las Inversiones
con relación al Activo del Fondo</t>
  </si>
  <si>
    <t>% De las Inversiones por Grupo Económico</t>
  </si>
  <si>
    <t>PARAGUAY</t>
  </si>
  <si>
    <t>BANCO CENTRAL DEL PARAGUAY</t>
  </si>
  <si>
    <t>A continuación se detalla la composición:</t>
  </si>
  <si>
    <t>TOTAL</t>
  </si>
  <si>
    <t>NOTA 5:  IMPUESTO A LA RENTA</t>
  </si>
  <si>
    <t>NOTA 6:  CONTINGENCIA</t>
  </si>
  <si>
    <t>NOTA 7: OTROS ASUNTOS RELEVANTES</t>
  </si>
  <si>
    <t>NOTA 8. HECHOS POSTERIORES</t>
  </si>
  <si>
    <t>GS</t>
  </si>
  <si>
    <t>Efectivo y equivalentes de efectivo</t>
  </si>
  <si>
    <t>(Nota 4.5)</t>
  </si>
  <si>
    <t>(expresados en guaraníes)</t>
  </si>
  <si>
    <t xml:space="preserve">ESTADO DEL ACTIVO NETO </t>
  </si>
  <si>
    <t>(Nota 4.1)</t>
  </si>
  <si>
    <t>(Nota 4.2)</t>
  </si>
  <si>
    <t>Acreedores por operaciones</t>
  </si>
  <si>
    <t>(Nota 4.3)</t>
  </si>
  <si>
    <t>Comisiones a pagar a la administradora</t>
  </si>
  <si>
    <t>(Nota 4.4)</t>
  </si>
  <si>
    <t>Rescates a pagar</t>
  </si>
  <si>
    <t>(Nota 4.6)</t>
  </si>
  <si>
    <t>Otros ingresos</t>
  </si>
  <si>
    <t>(Nota 4.7)</t>
  </si>
  <si>
    <t>(Nota 4.8)</t>
  </si>
  <si>
    <t>Comisión por administración</t>
  </si>
  <si>
    <t>(Nota 3.8)</t>
  </si>
  <si>
    <t>Otros egresos</t>
  </si>
  <si>
    <t>(Nota 4.9)</t>
  </si>
  <si>
    <t>Aumento de inversiones e intereses cobrados</t>
  </si>
  <si>
    <t>Flujo neto de efectivo utilizado en actividades operativas</t>
  </si>
  <si>
    <t>Flujo neto de efectivo generado por las actividades de financiación</t>
  </si>
  <si>
    <t>Efectivo al comienzo del ejercicio</t>
  </si>
  <si>
    <t>Saldo final de efectivo al final del ejercicio</t>
  </si>
  <si>
    <t>Saldo al inicio del ejercicio</t>
  </si>
  <si>
    <t>Movimientos del ejercicio</t>
  </si>
  <si>
    <t>Resultado del ejercicio</t>
  </si>
  <si>
    <t>Saldo al final del ejercicio</t>
  </si>
  <si>
    <t>NOTA 1. INFORMACIÓN BÁSICA DE LA EMPRESA</t>
  </si>
  <si>
    <t>El beneficio que la inversión en el Fondo Mutuo reporte a los Partícipes será el incremento que se produzca en el valor de la cuota de participación, como consecuencia de las variaciones experimentadas por el patrimonio del Fondo Mutuo. Los beneficios obtenidos de las inversiones del Fondo Mutuo serán totalmente reinvertidos salvo la redención parcial o total de derechos en el Fondo Mutuo efectuada por uno o más partícipes y los importes que la Sociedad Administradora deba debitar en concepto de comisiones, cargos, tributos y gastos.</t>
  </si>
  <si>
    <t>3.1) Bases de Preparación de los Estados financieros</t>
  </si>
  <si>
    <t>3.2)  Uso de estimaciones</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</si>
  <si>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</si>
  <si>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3.4) Efectivo y equivalente de efectivo</t>
  </si>
  <si>
    <t>3.5) Valorización de Inversiones</t>
  </si>
  <si>
    <t>3.6) Reconocimiento de los Ingresos y de los gastos</t>
  </si>
  <si>
    <t>3.7) Tipos de cambio utilizado para convertir a moneda nacional los saldos en moneda extranjera</t>
  </si>
  <si>
    <t>3.8) Gastos Operacionales y Comisión de la Sociedad Administradora</t>
  </si>
  <si>
    <t>4.1) Efectivo y equivalentes de efectivo</t>
  </si>
  <si>
    <t>El rubro está compuesto por saldos en cuentas bancarias e instrumentos de alta liquidez de contratos pactados de disponibilidad inmediata. A continuación se detalla la composición:</t>
  </si>
  <si>
    <t>Comisiones por custodia a pagar</t>
  </si>
  <si>
    <t>Gastos de sobregiro a pagar</t>
  </si>
  <si>
    <t>3.3) Período</t>
  </si>
  <si>
    <t>De acuerdo con lo establecido en el artículo 4° de la Ley 6380/2019, se considerarán Estructuras Jurídicas Transparentes a aquellos instrumentos o estructuras jurídicas utilizadas como medio de inversión, administración o resguardo de dinero, bienes, derechos y obligaciones. Estas estructuras se considerarán con efecto fiscal neutro en el IRE, por intermediar entre el negocio sujeto a imposición y sus beneficiarios.
Al respecto, dicha disposición incluye como Estructuras Jurídicas Transparentes a los Fondos Patrimoniales de Inversión, creados al amparo de la Ley N°5452/2015, por lo que no se hallan sujeto del impuesto a la renta empresarial (IRE).</t>
  </si>
  <si>
    <t>APORTANTES
₲</t>
  </si>
  <si>
    <t>RESULTADOS
₲</t>
  </si>
  <si>
    <t>PATRIMONIO NETO
DEL FONDO
₲</t>
  </si>
  <si>
    <t>Valor
Contable
₲</t>
  </si>
  <si>
    <t>Valor de
Compra
₲</t>
  </si>
  <si>
    <t>Valor nominal
₲</t>
  </si>
  <si>
    <t>Presidente</t>
  </si>
  <si>
    <t>Contadora</t>
  </si>
  <si>
    <t>ESTADO DE FLUJOS DE EFECTIVO</t>
  </si>
  <si>
    <t>Nota 4.2</t>
  </si>
  <si>
    <t>Nota 5 a Nota 8</t>
  </si>
  <si>
    <t>3.9) Información estadística</t>
  </si>
  <si>
    <t>Aumento de otros pasivos</t>
  </si>
  <si>
    <t>Otros pasivos</t>
  </si>
  <si>
    <t>Para la preparación del estado de flujos de efectivo se consideraron dentro del concepto de efectivo los saldos de disponibilidades en cuentas bancarias que son usados por el Fondo Mutuo en la gestión de sus compromisos de corto plazo.</t>
  </si>
  <si>
    <t>Notas a los Estados Financieros (Nota 1 a Nota 3.7)</t>
  </si>
  <si>
    <t>Notas a los Estados Financieros (Nota 3.8 a Nota 4.1)</t>
  </si>
  <si>
    <t>Nota 1 a Nota 3.7</t>
  </si>
  <si>
    <t>Nota 3.8 a Nota 4.1</t>
  </si>
  <si>
    <t>CERTIFICADO DE DEPÓSITO DE AHORRO</t>
  </si>
  <si>
    <r>
      <t>ESTADO DE INGRESOS Y EGRESOS</t>
    </r>
    <r>
      <rPr>
        <sz val="11"/>
        <color theme="1"/>
        <rFont val="Arial"/>
        <family val="2"/>
      </rPr>
      <t xml:space="preserve"> </t>
    </r>
  </si>
  <si>
    <r>
      <rPr>
        <b/>
        <sz val="10"/>
        <rFont val="Arial"/>
        <family val="2"/>
      </rPr>
      <t xml:space="preserve">Títulos de deuda renta fija – Certificados de depósito de ahorro
</t>
    </r>
    <r>
      <rPr>
        <sz val="10"/>
        <rFont val="Arial"/>
        <family val="2"/>
      </rPr>
      <t>Los instrumentos financieros de renta fija se valúan a valor de mercado al momento de adquisición que comprende el valor nominal más los intereses devengados a cobrar y el diferencial de precios positivo o negativo conforme al resultado al momento de la compra. Dichos intereses y diferenciales de precios son reconocidos en el resultado conforme se devengan teniendo en cuenta el plazo residual de los instrumentos. Así mismo, la administradora analiza periódicamente el riesgo de crédito asociado a la calidad del emisor a fin de identificar indicadores de deterioro.</t>
    </r>
  </si>
  <si>
    <r>
      <rPr>
        <b/>
        <sz val="10"/>
        <rFont val="Arial"/>
        <family val="2"/>
      </rPr>
      <t>Títulos de deuda renta fija – Letras de regulación monetaria</t>
    </r>
    <r>
      <rPr>
        <sz val="10"/>
        <rFont val="Arial"/>
        <family val="2"/>
      </rPr>
      <t xml:space="preserve">
Las letras de regulación monetaria se valúan a valor de mercado más el devengamiento de la diferencia resultante  entre el valor de compra y el valor nominal del instrumento. Dichos diferenciales de precio son reconocidos en el resultado conforme se devengan teniendo en cuenta el plazo residual de los instrumentos. Así mismo, la administradora analiza periódicamente el riesgo de crédito asociado a la calidad del emisor a fin de identificar indicadores de deterioro.</t>
    </r>
  </si>
  <si>
    <r>
      <rPr>
        <b/>
        <sz val="10"/>
        <color theme="1"/>
        <rFont val="Arial"/>
        <family val="2"/>
      </rPr>
      <t xml:space="preserve">a. Ingresos: </t>
    </r>
    <r>
      <rPr>
        <sz val="10"/>
        <color theme="1"/>
        <rFont val="Arial"/>
        <family val="2"/>
      </rPr>
      <t>Los Intereses sobre títulos y otros valores, así como las primas por diferencia de precios generados durante el ejercicio son registrados al momento que se registran variaciones por el cambio en los precios de mercado.</t>
    </r>
  </si>
  <si>
    <r>
      <rPr>
        <b/>
        <sz val="10"/>
        <color theme="1"/>
        <rFont val="Arial"/>
        <family val="2"/>
      </rPr>
      <t xml:space="preserve">b. Egresos: </t>
    </r>
    <r>
      <rPr>
        <sz val="10"/>
        <color theme="1"/>
        <rFont val="Arial"/>
        <family val="2"/>
      </rPr>
      <t>Los gastos se reconocen en el estado de resultado de acuerdo al criterio de lo devengado, cuando ha surgido un decremento en los beneficios económicos futuros, relacionados con una disminución en los activos o un incremento en los pasivos.</t>
    </r>
  </si>
  <si>
    <t>Rendimientos - CDA</t>
  </si>
  <si>
    <t>Rendimientos - Bonos Corporativos</t>
  </si>
  <si>
    <t>IVA Costo</t>
  </si>
  <si>
    <t>Rendimientos - Letras de Regulación Monetaria</t>
  </si>
  <si>
    <t>VALOR 
CUOTA</t>
  </si>
  <si>
    <t>Los estados financieros se expresan en guaraníes y han sido preparados de acuerdo con las normas contables, criterios de valuación y las normas de presentación establecidas por la Superintendencia de Valores (anteriormente Comisión Nacional de Valores) a través de la Resolución CNV CG N°30/21 de 9 de septiembre de 2021 – Reglamento General del Mercado de Valores y con Normas de Información Financiera (NIF) emitidas por el Consejo de Contadores Públicos del Paraguay.</t>
  </si>
  <si>
    <t>4.3 ) Comisiones a pagar a la Administradora</t>
  </si>
  <si>
    <t>4.4 ) Rescates a pagar</t>
  </si>
  <si>
    <t>4.6 ) Resultados por Tenencia de Inversiones</t>
  </si>
  <si>
    <t>4.7 ) Otros Ingresos</t>
  </si>
  <si>
    <t>4.9) Otros egresos</t>
  </si>
  <si>
    <t>4.5 ) Otros pasivos</t>
  </si>
  <si>
    <t>Notas a los Estados Financieros (Nota 4.3 a Nota 4.9)</t>
  </si>
  <si>
    <t>Nota 4.3 a Nota 4.9</t>
  </si>
  <si>
    <t>31/12/2023
₲</t>
  </si>
  <si>
    <t>FONDO MUTUO FAM LIQUIDEZ GUARANIES
Administrado por: FAMILIAR ADMINISTRADORA DE FONDOS PATRIMONIALES DE INVERSIÓN SOCIEDAD ANÓNIMA</t>
  </si>
  <si>
    <t xml:space="preserve">ESTADOS FINANCIEROS AL 31 DE MARZO DE 2024 PRESENTADO DE FORMA COMPARATIVA </t>
  </si>
  <si>
    <t>FONDO MUTUO FAM LIQUIDEZ GUARANÍES</t>
  </si>
  <si>
    <t>31/03/2024
₲</t>
  </si>
  <si>
    <t>31/03/2023
₲</t>
  </si>
  <si>
    <t>POR EL EJERCICIO COMPRENDIDO ENTRE EL 1 DE ENERO Y EL 31 DE MARZO DE 2024 
PRESENTADO DE FORMA COMPARATIVA CON EL PERIODO COMPRENDIDO DEL 1 DE ENERO AL 31 DE MARZO DE 2023.</t>
  </si>
  <si>
    <t>POR EL EJERCICIO COMPRENDIDO ENTRE EL 1 DE ENERO Y EL 31 DE MARZO DE 2024
PRESENTADO DE FORMA COMPARATIVA CON EL PERIODO COMPRENDIDO DEL 1 DE ENERO AL 31 DE MARZO DE 2023.</t>
  </si>
  <si>
    <t>NOTAS A LOS ESTADOS FINANCIEROS AL 31 DE MARZO DE 2024</t>
  </si>
  <si>
    <t>A continuación, la información estadística mensual de la posición del Fondo al 31 de marzo de 2024:</t>
  </si>
  <si>
    <t>A continuación, se exponen los saldos de los instrumentos adquiridos al 31 de marzo de 2024:</t>
  </si>
  <si>
    <t>TOTALES AL 31/03/2024</t>
  </si>
  <si>
    <t>Entre la fecha de cierre de los presentes estados financieros, no han ocurrido hechos significativos de carácter financiero o de otra índole que afecten la situación patrimonial o financiera o los resultados del Fondo Mutuo FAM Liquidez Guaraníes al 31 de marzo de 2024.</t>
  </si>
  <si>
    <t>El fondo invertirá en instrumentos de deuda de corto y mediano plazo. El fondo invertirá exclusivamente en el mercado local. La cartera de inversiones del Fondo deberá tener una duración menor o igual a 540 días, sin perjuicio que no se contempla límites para la duración de los instrumentos en específico, en la medida que la cartera del Fondo mantenga la duración indicada. El nivel de riesgo esperado de las inversiones es Bajo.</t>
  </si>
  <si>
    <t>b) Títulos emitidos por el Banco Central del Paraguay;</t>
  </si>
  <si>
    <t>c) Títulos a plazo de instituciones habilitadas por el Banco Central del Paraguay y que cuenten con calificación de riesgo A- o superior;</t>
  </si>
  <si>
    <t>d) Bonos, títulos de deuda o títulos emitidos en desarrollo de titularizaciones, cuya emisión haya sido registrada en el Registro de Valores que lleva la CNV, y que cuenten con calificación de riesgo A- o superior;</t>
  </si>
  <si>
    <t xml:space="preserve">e) Títulos emitidos por Bancos extranjeros dentro de un país con calificación BB- o superior, con una calificación local en dicho país de BBB o superior, negociados habitualmente en el mercado local con precios referenciales diarios; </t>
  </si>
  <si>
    <t xml:space="preserve">f) Títulos emitidos por una emisora extranjera dentro de un país que cuente con calificación BB- o superior, con una calificación local en dicho país de A o superior, negociados habitualmente en el mercado local con precios referenciales diarios; </t>
  </si>
  <si>
    <t>g) Operaciones de compra con compromiso de venta con los valores comprendidos en este artículo, con contraparte de sujetos supervisados por la Comisión Nacional de Valores u otras autoridades administrativas de control, y negociados a través de las Casas de Bolsa a un plazo no mayor a 90 días;</t>
  </si>
  <si>
    <t>h) Cuotas partes de fondos mutuos o de inversión y otros valores de inversión, no administrados por la misma administradora, según determine la CNV de acuerdo con lo previsto en los respectivos reglamentos internos de los fondos.</t>
  </si>
  <si>
    <t>Otros créditos</t>
  </si>
  <si>
    <t>POR EL EJERCICIO COMPRENDIDO ENTRE EL 1 DE ENERO Y EL 31 DE MARZO DE 2024
PRESENTADO DE FORMA COMPARATIVA CON EL EJERCICIO COMPRENDIDO DEL 1 DE ENERO AL 31 DE DICIEMBRE DE 2023.</t>
  </si>
  <si>
    <t>FAMILIAR ADMINISTRADORA DE FONDOS PATRIMONIALES DE INVERSIÓN S.A. fue constituida en Asunción, Paraguay por Escritura Pública Nro.170 del 12 de julio del año 2023. Los estatutos fueron inscriptos en la Dirección General de Registros Públicos en fecha 27 de julio de 2023, Sección Personas Jurídicas bajo el Nº 1 folio 01, Serie Comercial. La matrícula del comerciante fue emitida en fecha 1 de agosto de 2023 bajo el N° 5572. En fecha 25 de agosto del 2023, la Comisión Nacional de Valores certifica que la Sociedad ha sido inscripta en el Registro del Mercado de Valores según Certificación de Registro N° 148, como Sociedad Administradora de Fondos Patrimoniales de Inversión, cumpliendo con los requisitos establecidos en la normativa vigente que rige el Mercado de Valores.</t>
  </si>
  <si>
    <t xml:space="preserve">Banco Familiar fue constituida bajo la forma de Sociedad Anónima en fecha 21 de enero de 1992. Por Decreto del Poder Ejecutivo Nº 13.239 del 14 de abril de 1992 fue reconocida su personería jurídica y aprobado su Estatuto Social. Inició sus operaciones el 1 de julio de 1992 desarrollando las actividades permitidas a las entidades financieras de acuerdo con las leyes del Paraguay y normas prescritas en disposiciones reglamentarias del Banco Central del Paraguay (BCP). </t>
  </si>
  <si>
    <r>
      <rPr>
        <b/>
        <sz val="10"/>
        <color theme="1"/>
        <rFont val="Arial"/>
        <family val="2"/>
      </rPr>
      <t>Títulos Físicos (de ser adquiridos):</t>
    </r>
    <r>
      <rPr>
        <sz val="10"/>
        <color theme="1"/>
        <rFont val="Arial"/>
        <family val="2"/>
      </rPr>
      <t xml:space="preserve">son custodiados en las oficinas de la sociedad administradora, de acuerdo con los procedimientos de seguridad y control de la entidad.  </t>
    </r>
  </si>
  <si>
    <r>
      <rPr>
        <b/>
        <sz val="10"/>
        <color theme="1"/>
        <rFont val="Arial"/>
        <family val="2"/>
      </rPr>
      <t>Títulos desmaterializados (de ser adquiridos):</t>
    </r>
    <r>
      <rPr>
        <sz val="10"/>
        <color theme="1"/>
        <rFont val="Arial"/>
        <family val="2"/>
      </rPr>
      <t>serán custodiados en la Bolsa de Valores de Asunción S.A. (BVA) bajo la cuenta comitente creada en dicha entidad y en el Banco Central del Paraguay a través del Banco Familiar para las letras de regulación monetaria, que es la depositaria electrónica de valores en la República del Paraguay.</t>
    </r>
  </si>
  <si>
    <r>
      <rPr>
        <b/>
        <sz val="10"/>
        <color theme="1"/>
        <rFont val="Arial"/>
        <family val="2"/>
      </rPr>
      <t>Banco Central del Paraguay.:</t>
    </r>
    <r>
      <rPr>
        <sz val="10"/>
        <color theme="1"/>
        <rFont val="Arial"/>
        <family val="2"/>
      </rPr>
      <t xml:space="preserve">  regido por la Ley N° 489/95 Orgánica del Banco Central del Paraguay y la Ley 6.104/2018 que Modifica y Amplía la Ley 489/95.</t>
    </r>
  </si>
  <si>
    <r>
      <t>Bolsa de Valores y Productos de Asunción S.A:</t>
    </r>
    <r>
      <rPr>
        <sz val="10"/>
        <color theme="1"/>
        <rFont val="Arial"/>
        <family val="2"/>
      </rPr>
      <t xml:space="preserve"> fue constituida por Decreto del Poder Ejecutivo N° 38088 de fecha 20 de marzo de 1978, inscripta en el Registro Público de Comercio en el Año 1978.</t>
    </r>
  </si>
  <si>
    <t>El modelo se sustenta en una base convencional de costo histórico y no reconoce en forma integral los efectos de la inflación en la situación patrimonial y financiera del Fondo Mutuo, ni en los resultados de sus operaciones. De haberse aplicado una corrección monetaria integral de los estados financieros, podrían haber surgido diferencias en la presentación de la situación patrimonial y financiera, en los resultados de las operaciones y en los flujos de efectivo del Fondo Mutuo al 31 de marzo de 2024 y 2023. Según el índice general de precios del consumo publicado por el Banco Central del Paraguay, la inflación al 31 de marzo de 2024 y 31 de marzo de 2023 fueron del 2% y 2,2% respectivamente.</t>
  </si>
  <si>
    <t>Rodolfo Gauto</t>
  </si>
  <si>
    <t>Dahiana Gómez</t>
  </si>
  <si>
    <t>Durante el ejercicio no se han registrados transacciones en moneda diferente a la moneda del fondo. Así mismo, al 31 de marzo del 2024 no existen saldos de activos y pasivos en moneda distintos al guaraní.</t>
  </si>
  <si>
    <t>Al cierre del ejercicio, la entidad no cuenta con rescates a pagar.</t>
  </si>
  <si>
    <t>Rendimientos - Bonos Bursatiles CP</t>
  </si>
  <si>
    <t xml:space="preserve"> Intereses bancarios cuentas a la vista</t>
  </si>
  <si>
    <t>Intereses por comisiones bancarias</t>
  </si>
  <si>
    <t>Comisiones por Administración - FAMILIAR A.F.P.I.S.A. (*)</t>
  </si>
  <si>
    <t xml:space="preserve">Banco Familiar SAECA Cta.Cte. Gs                     </t>
  </si>
  <si>
    <t>TOTAL ACTIVO NETO
AL 31/12/2023
₲</t>
  </si>
  <si>
    <t>TOTAL ACTIVO NETO
AL 31/03/2024</t>
  </si>
  <si>
    <t>El fondo tendrá como política que, al menos, un 20% de sus activos sean activos de alta liquidez para efectos de contar con los recursos necesarios para dar cumplimiento a sus obligaciones por las operaciones que realice el fondo, así como dar cumplimiento al pago de rescates de cuotas, y otros necesarios para el funcionamiento del fondo. Se entenderán que tienen tal carácter, además de las cantidades que se mantenga en bancos, los instrumentos emitidos por el Banco Central del Paraguay, y los instrumentos de renta fija con un vencimiento menor a 90 días.</t>
  </si>
  <si>
    <t>Ocasionalmente, y con el objeto de pagar rescates de cuotas y de poder realizar las demás operaciones que la SIV (Superintendencia de Valores) expresamente autorice, La Sociedad Administradora podrá solicitar por cuenta del Fondo Mutuo, créditos bancarios de corto plazo, con plazos de vencimientos de hasta 365 días y hasta por una cantidad equivalente al 50% del patrimonio del fondo.</t>
  </si>
  <si>
    <t>Al 31 de marzo de 2024 y por el periodo comprendido del 1 de enero al 31 de diciembre de 2023, no existen situaciones contingentes, ni reclamos que este en conocimiento de la Sociedad Administradora.</t>
  </si>
  <si>
    <t>Al 31 de marzo de 2024 y por el periodo comprendido del 1 de enero al 31 de diciembre de 2023, no existen otros asuntos relevantes que mencionar.</t>
  </si>
  <si>
    <t>CON EL PERÍODO COMPRENDIDO DESDE EL 1 DE ENERO HASTA EL 31 DE DICIEMBRE DEL 2023</t>
  </si>
  <si>
    <t>Maria Cristina Troche</t>
  </si>
  <si>
    <t xml:space="preserve">Vicepresidente </t>
  </si>
  <si>
    <t xml:space="preserve">      Vicepresidente </t>
  </si>
  <si>
    <t>BONOS CORPORATIVOS</t>
  </si>
  <si>
    <t>LETRA DE REGULACIÓN MONETARIA</t>
  </si>
  <si>
    <t>BONOS BURSATILES DE CORTO PLAZO</t>
  </si>
  <si>
    <t>TELECEL S.A.E.</t>
  </si>
  <si>
    <t>AGENCIA FINANCIERA DE DESARROLLO</t>
  </si>
  <si>
    <t>SUDAMERIS BANK S.A.E.C.A.</t>
  </si>
  <si>
    <t>HILAGRO S.A.</t>
  </si>
  <si>
    <t>BANCO PARA LA COMERCIALIZACIÓN Y LA PRODUCCIÓN SA</t>
  </si>
  <si>
    <t>BANCO NACIONAL DE FOMENTO</t>
  </si>
  <si>
    <t>SOLAR BANCO S.A.E.</t>
  </si>
  <si>
    <t>BANCO RIO S.A.E.C.A.</t>
  </si>
  <si>
    <t>Comunicación</t>
  </si>
  <si>
    <t>Publico</t>
  </si>
  <si>
    <t>Financiero</t>
  </si>
  <si>
    <t>Industrial</t>
  </si>
  <si>
    <t>19/10/23</t>
  </si>
  <si>
    <t>03/06/24</t>
  </si>
  <si>
    <t>23/10/23</t>
  </si>
  <si>
    <t>21/02/25</t>
  </si>
  <si>
    <t>24/10/23</t>
  </si>
  <si>
    <t>25/10/23</t>
  </si>
  <si>
    <t>18/04/25</t>
  </si>
  <si>
    <t>27/10/23</t>
  </si>
  <si>
    <t>28/02/25</t>
  </si>
  <si>
    <t>30/10/23</t>
  </si>
  <si>
    <t>07/11/23</t>
  </si>
  <si>
    <t>09/11/23</t>
  </si>
  <si>
    <t>29/03/24</t>
  </si>
  <si>
    <t>10/11/23</t>
  </si>
  <si>
    <t>22/04/24</t>
  </si>
  <si>
    <t>13/11/23</t>
  </si>
  <si>
    <t>14/11/23</t>
  </si>
  <si>
    <t>15/11/23</t>
  </si>
  <si>
    <t>19/05/25</t>
  </si>
  <si>
    <t>17/11/23</t>
  </si>
  <si>
    <t>22/11/23</t>
  </si>
  <si>
    <t>23/11/23</t>
  </si>
  <si>
    <t>28/11/23</t>
  </si>
  <si>
    <t>29/11/23</t>
  </si>
  <si>
    <t>30/11/23</t>
  </si>
  <si>
    <t>01/12/23</t>
  </si>
  <si>
    <t>04/12/23</t>
  </si>
  <si>
    <t>07/12/23</t>
  </si>
  <si>
    <t>11/12/23</t>
  </si>
  <si>
    <t>12/12/23</t>
  </si>
  <si>
    <t>13/12/23</t>
  </si>
  <si>
    <t>15/12/23</t>
  </si>
  <si>
    <t>20/12/23</t>
  </si>
  <si>
    <t>21/12/23</t>
  </si>
  <si>
    <t>22/12/23</t>
  </si>
  <si>
    <t>28/12/23</t>
  </si>
  <si>
    <t>03/01/24</t>
  </si>
  <si>
    <t>08/01/24</t>
  </si>
  <si>
    <t>09/01/24</t>
  </si>
  <si>
    <t>11/01/24</t>
  </si>
  <si>
    <t>12/01/24</t>
  </si>
  <si>
    <t>27/09/24</t>
  </si>
  <si>
    <t>15/01/24</t>
  </si>
  <si>
    <t>17/01/24</t>
  </si>
  <si>
    <t>19/01/24</t>
  </si>
  <si>
    <t>22/01/24</t>
  </si>
  <si>
    <t>24/01/24</t>
  </si>
  <si>
    <t>25/01/24</t>
  </si>
  <si>
    <t>26/01/24</t>
  </si>
  <si>
    <t>31/01/24</t>
  </si>
  <si>
    <t>01/02/24</t>
  </si>
  <si>
    <t>02/10/26</t>
  </si>
  <si>
    <t>07/02/24</t>
  </si>
  <si>
    <t>20/05/24</t>
  </si>
  <si>
    <t>09/02/24</t>
  </si>
  <si>
    <t>14/02/24</t>
  </si>
  <si>
    <t>16/02/24</t>
  </si>
  <si>
    <t>21/02/24</t>
  </si>
  <si>
    <t>22/02/24</t>
  </si>
  <si>
    <t>08/01/25</t>
  </si>
  <si>
    <t>31/03/25</t>
  </si>
  <si>
    <t>25/12/24</t>
  </si>
  <si>
    <t>10/03/25</t>
  </si>
  <si>
    <t>23/02/24</t>
  </si>
  <si>
    <t>29/02/24</t>
  </si>
  <si>
    <t>25/04/25</t>
  </si>
  <si>
    <t>04/03/24</t>
  </si>
  <si>
    <t>05/03/24</t>
  </si>
  <si>
    <t>08/03/24</t>
  </si>
  <si>
    <t>13/03/25</t>
  </si>
  <si>
    <t>13/03/24</t>
  </si>
  <si>
    <t>25/10/24</t>
  </si>
  <si>
    <t>TOTALES AL 31/12/2023</t>
  </si>
  <si>
    <t>Resultado neto de operaciones</t>
  </si>
  <si>
    <t>4.8) Resultado neto de operaciones</t>
  </si>
  <si>
    <t xml:space="preserve">Ventas certificado depósito de ahorro                                                             </t>
  </si>
  <si>
    <t xml:space="preserve">Ventas letras de regulación monetaria                                                             </t>
  </si>
  <si>
    <t xml:space="preserve">Costo certificado depósito de ahorro  </t>
  </si>
  <si>
    <t xml:space="preserve">Costo letras de regulación monetaria - BCP                  </t>
  </si>
  <si>
    <t>Total egreso</t>
  </si>
  <si>
    <t>Total ingreso</t>
  </si>
  <si>
    <t xml:space="preserve">TOTAL </t>
  </si>
  <si>
    <t>Gastos búrsatiles</t>
  </si>
  <si>
    <t>% De las Inversiones según Reglam. Interno</t>
  </si>
  <si>
    <t xml:space="preserve">FONDO MUTUO FAM LIQUIDEZ GUARANIES es un fondo mutuo de inversión de renta fija de corto plazo con duración menor a 540 días, administrado por Familiar Administradora de Fondos Patrimoniales de Inversión S.A. El Fondo fue creado con el objeto de invertir en valores negociables de renta fija, públicos o privados, ambos con oferta pública, y otros activos contemplados en la normativa vigente.
De conformidad con la Ley 5452/15 Que Regula los Fondos Patrimoniales de Inversión, el Fondo Mutuo se considera como una persona jurídica independiente y la Sociedad Administradora actúa como su representante legal. Las operaciones del Fondo Mutuo se registran y contabilizan en la moneda del Fondo, en forma separada de la Sociedad Administradora y de los demás fondos administrados por la misma.
</t>
  </si>
  <si>
    <t>El 31 de agosto de 2023, la Superintendencia de Valores (la “SIV”, ex Comisión Nacional del Valores o la “CNV”), mediante la Resolución CNV N° 37 E/23, aprobó el registro y el reglamento interno del fondo mutuo. El 1 de septiembre de 2023, la Superintendencia de Valores (la “SIV”, ex Comisión Nacional del Valores o la “CNV”), certificó que el fondo mutuo ha sido inscripto en el Registro del Mercado de Valores Certificado de Registro N° 176, junto con el Reglamento Interno y el modelo de Contrato de Suscripción del mencionado fondo, cumpliendo con los requisitos establecidos en la normativa vigente.</t>
  </si>
  <si>
    <t>Límites de las inversiones con respecto del activo total del fondo por tipo de instrumento:</t>
  </si>
  <si>
    <t>a) Títulos emitidos por el Tesoro Público o garantizados por el mismo, cuya emisión haya sido registrada en el Registro de Valores que lleva la Superintendencia de Valores (anteriormente CNV);</t>
  </si>
  <si>
    <t>Quedan exceptuados de los límites de diversificación, los títulos emitidos por el Tesoro Paraguayo, Banco Central del Paraguay y otras Entidades Estatales que cuenten con garantía del Tesoro Paraguayo.</t>
  </si>
  <si>
    <t>Además, el Fondo podrá realizar operaciones de venta con compromiso de compra. El plazo máximo de estas operaciones será de 365 días y hasta un 50% del patrimonio neto del Fondo.</t>
  </si>
  <si>
    <t>(*) El importe correspondiente a la comisión por administración registrado durante el periodo constituye un gasto asumido por el Fondo Mutuo, en concepto de los servicios prestados por la Sociedad Administradora equivalente a 1% nominal anual (IVA incluido) calculado en forma diaria sobre el valor del patrimonio neto del Fondo Mutuo del día (luego de debitadas las cargas de las operaciones del día).</t>
  </si>
  <si>
    <r>
      <t xml:space="preserve">Diversificación de las inversiones por emisor y grupo empresarial:
</t>
    </r>
    <r>
      <rPr>
        <sz val="10"/>
        <color theme="1"/>
        <rFont val="Arial"/>
        <family val="2"/>
      </rPr>
      <t xml:space="preserve">Los límites de diversificación por emisor y grupo empresarial son:
</t>
    </r>
    <r>
      <rPr>
        <b/>
        <sz val="10"/>
        <color theme="1"/>
        <rFont val="Arial"/>
        <family val="2"/>
      </rPr>
      <t>IV.3.2.1. Límite máximo de inversión por emisor: 10% del activo del fondo.
IV.3.2.2. Límite máximo de inversión por emisor y su grupo empresarial: 25% del activo del fondo.</t>
    </r>
  </si>
  <si>
    <t xml:space="preserve">Las informaciones presentadas corresponden al ejercicio comprendido entre el 1 de enero y el 31 de marzo de 2024, comparativo con el ejercicio anterior cerrado del 1 de enero y el 31 de diciembre de 2023 para activo neto y con el periodo del 1 de enero al 31 de marzo de 2023 para el estado de ingresos y egresos y el flujo de efectivo.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</si>
</sst>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1" formatCode="_ * #,##0_ ;_ * \-#,##0_ ;_ * &quot;-&quot;_ ;_ @_ "/>
    <numFmt numFmtId="43" formatCode="_ * #,##0.00_ ;_ * \-#,##0.00_ ;_ * &quot;-&quot;??_ ;_ @_ "/>
    <numFmt numFmtId="164" formatCode="_-* #,##0_-;\-* #,##0_-;_-* &quot;-&quot;_-;_-@_-"/>
    <numFmt numFmtId="165" formatCode="_-* #,##0.00_-;\-* #,##0.00_-;_-* &quot;-&quot;??_-;_-@_-"/>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0_ ;\-#,##0\ "/>
    <numFmt numFmtId="172" formatCode="dd/mm/yyyy;@"/>
    <numFmt numFmtId="173" formatCode="_-* #,##0_-;\-* #,##0_-;_-* &quot;-&quot;??_-;_-@_-"/>
    <numFmt numFmtId="174" formatCode="_-* #,##0\ _€_-;\-* #,##0\ _€_-;_-* &quot;-&quot;\ _€_-;_-@_-"/>
    <numFmt numFmtId="175" formatCode="_-* #,##0.00\ _p_t_a_-;\-* #,##0.00\ _p_t_a_-;_-* &quot;-&quot;??\ _p_t_a_-;_-@_-"/>
    <numFmt numFmtId="176" formatCode="_(* #,##0_);_(* \(#,##0\);_(* &quot;-&quot;??_);_(@_)"/>
    <numFmt numFmtId="177" formatCode="0.000%"/>
    <numFmt numFmtId="178" formatCode="_ * #,##0.00_ ;_ * \-#,##0.00_ ;_ * &quot;-&quot;_ ;_ @_ "/>
    <numFmt numFmtId="179" formatCode="_(* #,##0.00_);_(* \(#,##0.00\);_(* &quot;-&quot;_);_(@_)"/>
    <numFmt numFmtId="180" formatCode="_(* #,##0.0000_);_(* \(#,##0.0000\);_(* &quot;-&quot;_);_(@_)"/>
    <numFmt numFmtId="181" formatCode="0.0%"/>
  </numFmts>
  <fonts count="84">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b/>
      <sz val="10"/>
      <name val="Arial"/>
      <family val="2"/>
    </font>
    <font>
      <sz val="10"/>
      <color theme="1"/>
      <name val="Arial"/>
      <family val="2"/>
    </font>
    <font>
      <sz val="9"/>
      <color theme="1"/>
      <name val="Arial"/>
      <family val="2"/>
    </font>
    <font>
      <b/>
      <sz val="9"/>
      <color theme="1"/>
      <name val="Arial"/>
      <family val="2"/>
    </font>
    <font>
      <sz val="10"/>
      <name val="Arial"/>
      <family val="2"/>
    </font>
    <font>
      <b/>
      <sz val="10"/>
      <color rgb="FF00000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b/>
      <sz val="12"/>
      <color theme="1"/>
      <name val="Arial"/>
      <family val="2"/>
    </font>
    <font>
      <b/>
      <sz val="10"/>
      <color theme="1"/>
      <name val="Arial"/>
      <family val="2"/>
    </font>
    <font>
      <sz val="10"/>
      <color rgb="FFFF0000"/>
      <name val="Arial"/>
      <family val="2"/>
    </font>
    <font>
      <sz val="11"/>
      <color theme="0"/>
      <name val="Arial"/>
      <family val="2"/>
    </font>
    <font>
      <sz val="11"/>
      <color theme="1"/>
      <name val="Arial"/>
      <family val="2"/>
    </font>
    <font>
      <sz val="11"/>
      <color rgb="FF0070C0"/>
      <name val="Arial"/>
      <family val="2"/>
    </font>
    <font>
      <b/>
      <sz val="12"/>
      <color rgb="FF0070C0"/>
      <name val="Arial"/>
      <family val="2"/>
    </font>
    <font>
      <sz val="11"/>
      <name val="Arial"/>
      <family val="2"/>
    </font>
    <font>
      <b/>
      <u/>
      <sz val="11"/>
      <name val="Arial"/>
      <family val="2"/>
    </font>
    <font>
      <b/>
      <u/>
      <sz val="12"/>
      <name val="Arial"/>
      <family val="2"/>
    </font>
    <font>
      <b/>
      <sz val="12"/>
      <name val="Arial"/>
      <family val="2"/>
    </font>
    <font>
      <sz val="12"/>
      <name val="Arial"/>
      <family val="2"/>
    </font>
    <font>
      <u/>
      <sz val="11"/>
      <name val="Arial"/>
      <family val="2"/>
    </font>
    <font>
      <b/>
      <sz val="13"/>
      <name val="Arial"/>
      <family val="2"/>
    </font>
    <font>
      <b/>
      <sz val="16"/>
      <name val="Arial"/>
      <family val="2"/>
    </font>
    <font>
      <sz val="11"/>
      <color theme="1" tint="0.34998626667073579"/>
      <name val="Arial"/>
      <family val="2"/>
    </font>
    <font>
      <sz val="13"/>
      <color theme="1" tint="0.34998626667073579"/>
      <name val="Arial"/>
      <family val="2"/>
    </font>
    <font>
      <b/>
      <u/>
      <sz val="12"/>
      <color theme="1" tint="0.34998626667073579"/>
      <name val="Arial"/>
      <family val="2"/>
    </font>
    <font>
      <b/>
      <sz val="20"/>
      <color theme="0"/>
      <name val="Arial"/>
      <family val="2"/>
    </font>
    <font>
      <sz val="12"/>
      <color theme="1"/>
      <name val="Arial"/>
      <family val="2"/>
    </font>
    <font>
      <b/>
      <sz val="11"/>
      <color theme="1"/>
      <name val="Arial"/>
      <family val="2"/>
    </font>
    <font>
      <b/>
      <sz val="10"/>
      <color theme="0"/>
      <name val="Arial"/>
      <family val="2"/>
    </font>
    <font>
      <b/>
      <i/>
      <sz val="10"/>
      <color theme="1"/>
      <name val="Arial"/>
      <family val="2"/>
    </font>
    <font>
      <u/>
      <sz val="10"/>
      <color theme="10"/>
      <name val="Arial"/>
      <family val="2"/>
    </font>
    <font>
      <sz val="10"/>
      <color rgb="FF000000"/>
      <name val="Arial"/>
      <family val="2"/>
    </font>
    <font>
      <sz val="11"/>
      <color theme="3" tint="-0.249977111117893"/>
      <name val="Arial"/>
      <family val="2"/>
    </font>
    <font>
      <b/>
      <u/>
      <sz val="11"/>
      <color theme="3" tint="-0.249977111117893"/>
      <name val="Arial"/>
      <family val="2"/>
    </font>
    <font>
      <sz val="13"/>
      <color theme="3" tint="-0.249977111117893"/>
      <name val="Arial"/>
      <family val="2"/>
    </font>
    <font>
      <b/>
      <sz val="12"/>
      <color theme="3" tint="-0.249977111117893"/>
      <name val="Arial"/>
      <family val="2"/>
    </font>
    <font>
      <sz val="12"/>
      <color theme="3" tint="-0.249977111117893"/>
      <name val="Arial"/>
      <family val="2"/>
    </font>
    <font>
      <u/>
      <sz val="11"/>
      <color theme="3" tint="-0.249977111117893"/>
      <name val="Arial"/>
      <family val="2"/>
    </font>
    <font>
      <b/>
      <sz val="13"/>
      <color theme="3" tint="-0.249977111117893"/>
      <name val="Arial"/>
      <family val="2"/>
    </font>
    <font>
      <sz val="10"/>
      <color theme="3" tint="-0.249977111117893"/>
      <name val="Arial"/>
      <family val="2"/>
    </font>
    <font>
      <sz val="10"/>
      <name val="Arial"/>
      <family val="2"/>
    </font>
    <font>
      <sz val="10"/>
      <color indexed="8"/>
      <name val="Arial"/>
      <family val="2"/>
    </font>
    <font>
      <sz val="11"/>
      <color rgb="FF9C5700"/>
      <name val="Calibri"/>
      <family val="2"/>
      <scheme val="minor"/>
    </font>
    <font>
      <sz val="11"/>
      <color indexed="8"/>
      <name val="Calibri"/>
      <family val="2"/>
      <scheme val="minor"/>
    </font>
    <font>
      <b/>
      <sz val="11"/>
      <color rgb="FFFF0000"/>
      <name val="Arial"/>
      <family val="2"/>
    </font>
    <font>
      <b/>
      <sz val="10"/>
      <color rgb="FFFFFFFF"/>
      <name val="Arial"/>
      <family val="2"/>
    </font>
    <font>
      <sz val="10"/>
      <color rgb="FFFFFFFF"/>
      <name val="Arial"/>
      <family val="2"/>
    </font>
    <font>
      <b/>
      <u/>
      <sz val="10"/>
      <color rgb="FF000000"/>
      <name val="Arial"/>
      <family val="2"/>
    </font>
    <font>
      <sz val="9"/>
      <color rgb="FFFF0000"/>
      <name val="Arial"/>
      <family val="2"/>
    </font>
    <font>
      <i/>
      <sz val="10"/>
      <color theme="1"/>
      <name val="Arial"/>
      <family val="2"/>
    </font>
    <font>
      <sz val="10"/>
      <name val="Arial"/>
      <family val="2"/>
    </font>
    <font>
      <i/>
      <sz val="10"/>
      <color rgb="FF000000"/>
      <name val="Arial"/>
      <family val="2"/>
    </font>
    <font>
      <b/>
      <sz val="11"/>
      <color theme="1"/>
      <name val="Times New Roman"/>
      <family val="1"/>
    </font>
    <font>
      <sz val="10"/>
      <color theme="0"/>
      <name val="Arial"/>
      <family val="2"/>
    </font>
    <font>
      <sz val="11"/>
      <color theme="1"/>
      <name val="Calibri"/>
      <family val="2"/>
    </font>
    <font>
      <sz val="11"/>
      <name val="Calibri"/>
      <family val="2"/>
    </font>
    <font>
      <sz val="10"/>
      <color theme="1"/>
      <name val="Trebuchet MS"/>
      <family val="2"/>
    </font>
    <font>
      <b/>
      <sz val="10"/>
      <color rgb="FFFF000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0.499984740745262"/>
        <bgColor indexed="64"/>
      </patternFill>
    </fill>
    <fill>
      <patternFill patternType="solid">
        <fgColor rgb="FF00B050"/>
        <bgColor indexed="64"/>
      </patternFill>
    </fill>
    <fill>
      <patternFill patternType="solid">
        <fgColor rgb="FF757171"/>
        <bgColor indexed="64"/>
      </patternFill>
    </fill>
    <fill>
      <patternFill patternType="solid">
        <fgColor rgb="FFEDEDED"/>
        <bgColor indexed="64"/>
      </patternFill>
    </fill>
    <fill>
      <patternFill patternType="solid">
        <fgColor theme="0"/>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ck">
        <color theme="2" tint="-0.499984740745262"/>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2903">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26"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0" fillId="0" borderId="0"/>
    <xf numFmtId="0" fontId="30"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20" fillId="0" borderId="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20"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0" fontId="31"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75" fontId="20" fillId="0" borderId="0" applyFont="0" applyFill="0" applyBorder="0" applyAlignment="0" applyProtection="0"/>
    <xf numFmtId="43" fontId="1" fillId="0" borderId="0" applyFont="0" applyFill="0" applyBorder="0" applyAlignment="0" applyProtection="0"/>
    <xf numFmtId="0" fontId="32" fillId="0" borderId="0"/>
    <xf numFmtId="0" fontId="20" fillId="0" borderId="0"/>
    <xf numFmtId="41" fontId="1" fillId="0" borderId="0" applyFont="0" applyFill="0" applyBorder="0" applyAlignment="0" applyProtection="0"/>
    <xf numFmtId="168"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0" fontId="66" fillId="0" borderId="0"/>
    <xf numFmtId="0" fontId="68" fillId="4" borderId="0" applyNumberFormat="0" applyBorder="0" applyAlignment="0" applyProtection="0"/>
    <xf numFmtId="43" fontId="1" fillId="0" borderId="0" applyFont="0" applyFill="0" applyBorder="0" applyAlignment="0" applyProtection="0"/>
    <xf numFmtId="0" fontId="1" fillId="12" borderId="0" applyNumberFormat="0" applyBorder="0" applyAlignment="0" applyProtection="0"/>
    <xf numFmtId="43" fontId="1" fillId="0" borderId="0" applyFont="0" applyFill="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0" fontId="37" fillId="0" borderId="0"/>
    <xf numFmtId="41" fontId="1" fillId="0" borderId="0" applyFont="0" applyFill="0" applyBorder="0" applyAlignment="0" applyProtection="0"/>
    <xf numFmtId="0" fontId="67" fillId="0" borderId="0">
      <alignment vertical="top"/>
    </xf>
    <xf numFmtId="41" fontId="67" fillId="0" borderId="0" applyFont="0" applyFill="0" applyBorder="0" applyAlignment="0" applyProtection="0"/>
    <xf numFmtId="0" fontId="1" fillId="8" borderId="8" applyNumberFormat="0" applyFont="0" applyAlignment="0" applyProtection="0"/>
    <xf numFmtId="43" fontId="1" fillId="0" borderId="0" applyFont="0" applyFill="0" applyBorder="0" applyAlignment="0" applyProtection="0"/>
    <xf numFmtId="41" fontId="18" fillId="0" borderId="0" applyFont="0" applyFill="0" applyBorder="0" applyAlignment="0" applyProtection="0"/>
    <xf numFmtId="173" fontId="1" fillId="0" borderId="0" applyFont="0" applyFill="0" applyBorder="0" applyAlignment="0" applyProtection="0"/>
    <xf numFmtId="0" fontId="56" fillId="0" borderId="0" applyNumberFormat="0" applyFill="0" applyBorder="0" applyAlignment="0" applyProtection="0"/>
    <xf numFmtId="165" fontId="20"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69" fillId="0" borderId="0"/>
    <xf numFmtId="0" fontId="20"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7" fillId="0" borderId="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41" fontId="67" fillId="0" borderId="0" applyFont="0" applyFill="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9" fontId="20"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0" fontId="56" fillId="0" borderId="0" applyNumberFormat="0" applyFill="0" applyBorder="0" applyAlignment="0" applyProtection="0"/>
    <xf numFmtId="0" fontId="1" fillId="0" borderId="0"/>
    <xf numFmtId="41" fontId="1"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41" fontId="18"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0" fontId="1" fillId="0" borderId="0"/>
    <xf numFmtId="165" fontId="1" fillId="0" borderId="0" applyFont="0" applyFill="0" applyBorder="0" applyAlignment="0" applyProtection="0"/>
    <xf numFmtId="41"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165" fontId="1"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1" fontId="18"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165" fontId="1"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69" fillId="0" borderId="0" applyFont="0" applyFill="0" applyBorder="0" applyAlignment="0" applyProtection="0"/>
    <xf numFmtId="165"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5" fontId="69" fillId="0" borderId="0" applyFont="0" applyFill="0" applyBorder="0" applyAlignment="0" applyProtection="0"/>
    <xf numFmtId="43" fontId="1" fillId="0" borderId="0" applyFont="0" applyFill="0" applyBorder="0" applyAlignment="0" applyProtection="0"/>
    <xf numFmtId="165" fontId="6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37" borderId="0" applyBorder="0" applyAlignment="0" applyProtection="0"/>
    <xf numFmtId="43" fontId="1" fillId="0" borderId="0" applyFont="0" applyFill="0" applyBorder="0" applyAlignment="0" applyProtection="0"/>
    <xf numFmtId="9" fontId="20" fillId="0" borderId="0" applyFont="0" applyFill="0" applyBorder="0" applyAlignment="0" applyProtection="0"/>
    <xf numFmtId="0" fontId="1" fillId="0" borderId="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6"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0"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20"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3" fontId="1"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69"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67" fillId="0" borderId="0" applyFont="0" applyFill="0" applyBorder="0" applyAlignment="0" applyProtection="0"/>
    <xf numFmtId="41" fontId="18"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81" fillId="0" borderId="0"/>
    <xf numFmtId="41" fontId="81" fillId="0" borderId="0" applyFont="0" applyFill="0" applyBorder="0" applyAlignment="0" applyProtection="0"/>
    <xf numFmtId="41" fontId="1" fillId="0" borderId="0" applyFont="0" applyFill="0" applyBorder="0" applyAlignment="0" applyProtection="0"/>
  </cellStyleXfs>
  <cellXfs count="330">
    <xf numFmtId="0" fontId="0" fillId="0" borderId="0" xfId="0"/>
    <xf numFmtId="0" fontId="23" fillId="0" borderId="0" xfId="0" applyFont="1"/>
    <xf numFmtId="0" fontId="36" fillId="0" borderId="0" xfId="0" applyFont="1"/>
    <xf numFmtId="0" fontId="37" fillId="0" borderId="0" xfId="0" applyFont="1"/>
    <xf numFmtId="0" fontId="38" fillId="0" borderId="0" xfId="0" applyFont="1"/>
    <xf numFmtId="0" fontId="39" fillId="0" borderId="0" xfId="0" applyFont="1" applyAlignment="1">
      <alignment vertical="center"/>
    </xf>
    <xf numFmtId="0" fontId="40" fillId="0" borderId="0" xfId="0" applyFont="1"/>
    <xf numFmtId="0" fontId="48" fillId="0" borderId="0" xfId="0" applyFont="1"/>
    <xf numFmtId="0" fontId="40" fillId="35" borderId="0" xfId="0" applyFont="1" applyFill="1"/>
    <xf numFmtId="0" fontId="41" fillId="35" borderId="0" xfId="0" applyFont="1" applyFill="1" applyAlignment="1">
      <alignment horizontal="center"/>
    </xf>
    <xf numFmtId="0" fontId="42" fillId="35" borderId="0" xfId="0" applyFont="1" applyFill="1" applyAlignment="1">
      <alignment horizontal="center"/>
    </xf>
    <xf numFmtId="0" fontId="48" fillId="35" borderId="0" xfId="0" applyFont="1" applyFill="1"/>
    <xf numFmtId="0" fontId="49" fillId="35" borderId="0" xfId="0" applyFont="1" applyFill="1"/>
    <xf numFmtId="0" fontId="46" fillId="35" borderId="0" xfId="0" applyFont="1" applyFill="1"/>
    <xf numFmtId="0" fontId="43" fillId="35" borderId="0" xfId="0" applyFont="1" applyFill="1"/>
    <xf numFmtId="0" fontId="44" fillId="35" borderId="0" xfId="0" applyFont="1" applyFill="1"/>
    <xf numFmtId="0" fontId="45" fillId="35" borderId="0" xfId="58" applyFont="1" applyFill="1" applyBorder="1" applyAlignment="1">
      <alignment horizontal="center"/>
    </xf>
    <xf numFmtId="0" fontId="20" fillId="35" borderId="0" xfId="0" applyFont="1" applyFill="1" applyAlignment="1">
      <alignment horizontal="center"/>
    </xf>
    <xf numFmtId="0" fontId="50" fillId="35" borderId="0" xfId="0" applyFont="1" applyFill="1" applyAlignment="1">
      <alignment horizontal="center"/>
    </xf>
    <xf numFmtId="0" fontId="52" fillId="35" borderId="0" xfId="0" applyFont="1" applyFill="1"/>
    <xf numFmtId="0" fontId="33" fillId="35" borderId="0" xfId="0" applyFont="1" applyFill="1" applyAlignment="1">
      <alignment horizontal="center"/>
    </xf>
    <xf numFmtId="0" fontId="52" fillId="0" borderId="0" xfId="0" applyFont="1"/>
    <xf numFmtId="0" fontId="33" fillId="0" borderId="0" xfId="0" applyFont="1"/>
    <xf numFmtId="0" fontId="23" fillId="0" borderId="0" xfId="0" applyFont="1" applyAlignment="1">
      <alignment wrapText="1"/>
    </xf>
    <xf numFmtId="0" fontId="56" fillId="0" borderId="0" xfId="58" applyFont="1" applyFill="1" applyAlignment="1">
      <alignment horizontal="center"/>
    </xf>
    <xf numFmtId="0" fontId="34" fillId="0" borderId="0" xfId="0" applyFont="1" applyAlignment="1">
      <alignment vertical="center"/>
    </xf>
    <xf numFmtId="0" fontId="23" fillId="0" borderId="0" xfId="0" applyFont="1" applyAlignment="1">
      <alignment vertical="center"/>
    </xf>
    <xf numFmtId="0" fontId="23" fillId="35" borderId="0" xfId="0" applyFont="1" applyFill="1" applyAlignment="1">
      <alignment vertical="center"/>
    </xf>
    <xf numFmtId="0" fontId="34" fillId="35" borderId="0" xfId="0" applyFont="1" applyFill="1" applyAlignment="1">
      <alignment horizontal="center" vertical="center"/>
    </xf>
    <xf numFmtId="0" fontId="23" fillId="35" borderId="18" xfId="0" applyFont="1" applyFill="1" applyBorder="1" applyAlignment="1">
      <alignment vertical="center"/>
    </xf>
    <xf numFmtId="0" fontId="34" fillId="35" borderId="18" xfId="0" applyFont="1" applyFill="1" applyBorder="1" applyAlignment="1">
      <alignment horizontal="center" vertical="center"/>
    </xf>
    <xf numFmtId="0" fontId="55" fillId="0" borderId="0" xfId="0" applyFont="1" applyAlignment="1">
      <alignment vertical="center"/>
    </xf>
    <xf numFmtId="170" fontId="22" fillId="33" borderId="0" xfId="44" applyFont="1" applyFill="1" applyAlignment="1">
      <alignmen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20" fillId="0" borderId="0" xfId="49" applyAlignment="1">
      <alignment vertical="center"/>
    </xf>
    <xf numFmtId="0" fontId="20" fillId="0" borderId="15" xfId="49" applyBorder="1" applyAlignment="1">
      <alignment vertical="center"/>
    </xf>
    <xf numFmtId="0" fontId="22" fillId="0" borderId="0" xfId="49" quotePrefix="1" applyFont="1" applyAlignment="1">
      <alignment horizontal="center" vertical="center"/>
    </xf>
    <xf numFmtId="0" fontId="22" fillId="0" borderId="0" xfId="49" applyFont="1" applyAlignment="1">
      <alignment horizontal="center" vertical="center"/>
    </xf>
    <xf numFmtId="0" fontId="20" fillId="0" borderId="0" xfId="49" quotePrefix="1" applyAlignment="1">
      <alignment horizontal="center" vertical="center"/>
    </xf>
    <xf numFmtId="0" fontId="20" fillId="0" borderId="0" xfId="49" applyAlignment="1">
      <alignment horizontal="center" vertical="center"/>
    </xf>
    <xf numFmtId="0" fontId="24" fillId="0" borderId="0" xfId="0" applyFont="1" applyAlignment="1">
      <alignment vertical="center"/>
    </xf>
    <xf numFmtId="0" fontId="25" fillId="0" borderId="0" xfId="0" applyFont="1" applyAlignment="1">
      <alignment vertical="center"/>
    </xf>
    <xf numFmtId="169" fontId="23" fillId="0" borderId="0" xfId="1" applyNumberFormat="1" applyFont="1"/>
    <xf numFmtId="0" fontId="23" fillId="0" borderId="0" xfId="0" applyFont="1" applyAlignment="1">
      <alignment horizontal="left" vertical="center" wrapText="1"/>
    </xf>
    <xf numFmtId="9" fontId="23" fillId="0" borderId="0" xfId="0" applyNumberFormat="1" applyFont="1" applyAlignment="1">
      <alignment horizontal="center" vertical="center"/>
    </xf>
    <xf numFmtId="0" fontId="23" fillId="0" borderId="0" xfId="0" applyFont="1" applyAlignment="1">
      <alignment horizontal="center" vertical="center"/>
    </xf>
    <xf numFmtId="0" fontId="56" fillId="0" borderId="0" xfId="58" applyFont="1" applyFill="1" applyBorder="1" applyAlignment="1">
      <alignment horizontal="center" vertical="center"/>
    </xf>
    <xf numFmtId="0" fontId="37" fillId="0" borderId="0" xfId="0" applyFont="1" applyAlignment="1">
      <alignment vertical="center"/>
    </xf>
    <xf numFmtId="0" fontId="20" fillId="0" borderId="0" xfId="49" quotePrefix="1" applyAlignment="1">
      <alignment vertical="center"/>
    </xf>
    <xf numFmtId="0" fontId="22" fillId="0" borderId="0" xfId="49" quotePrefix="1" applyFont="1" applyAlignment="1">
      <alignment horizontal="left" vertical="center"/>
    </xf>
    <xf numFmtId="0" fontId="53" fillId="0" borderId="0" xfId="0" applyFont="1" applyAlignment="1">
      <alignment horizontal="center" vertical="center" wrapText="1"/>
    </xf>
    <xf numFmtId="0" fontId="53" fillId="0" borderId="0" xfId="0" applyFont="1" applyAlignment="1">
      <alignment vertical="center" wrapText="1"/>
    </xf>
    <xf numFmtId="0" fontId="20" fillId="0" borderId="10" xfId="0" applyFont="1" applyBorder="1" applyAlignment="1">
      <alignment horizontal="center" vertical="center"/>
    </xf>
    <xf numFmtId="172" fontId="20" fillId="0" borderId="10" xfId="0" applyNumberFormat="1" applyFont="1" applyBorder="1" applyAlignment="1">
      <alignment horizontal="center" vertical="center"/>
    </xf>
    <xf numFmtId="10" fontId="20" fillId="0" borderId="10" xfId="57" applyNumberFormat="1" applyFont="1" applyFill="1" applyBorder="1" applyAlignment="1">
      <alignment vertical="center"/>
    </xf>
    <xf numFmtId="10" fontId="20" fillId="0" borderId="10" xfId="57" applyNumberFormat="1" applyFont="1" applyFill="1" applyBorder="1" applyAlignment="1">
      <alignment horizontal="right" vertical="center"/>
    </xf>
    <xf numFmtId="166" fontId="27" fillId="0" borderId="0" xfId="45" applyFont="1" applyAlignment="1">
      <alignment vertical="center"/>
    </xf>
    <xf numFmtId="0" fontId="27" fillId="34" borderId="11" xfId="0" applyFont="1" applyFill="1" applyBorder="1" applyAlignment="1">
      <alignment vertical="center" wrapText="1"/>
    </xf>
    <xf numFmtId="0" fontId="27" fillId="34" borderId="12" xfId="0" applyFont="1" applyFill="1" applyBorder="1" applyAlignment="1">
      <alignment vertical="center" wrapText="1"/>
    </xf>
    <xf numFmtId="0" fontId="27" fillId="0" borderId="0" xfId="0" applyFont="1" applyAlignment="1">
      <alignment horizontal="left" vertical="center" wrapText="1"/>
    </xf>
    <xf numFmtId="172" fontId="54" fillId="36" borderId="10" xfId="49" applyNumberFormat="1" applyFont="1" applyFill="1" applyBorder="1" applyAlignment="1">
      <alignment horizontal="center" vertical="center" wrapText="1"/>
    </xf>
    <xf numFmtId="0" fontId="22" fillId="0" borderId="0" xfId="49" applyFont="1" applyAlignment="1">
      <alignment vertical="center"/>
    </xf>
    <xf numFmtId="172" fontId="20" fillId="0" borderId="0" xfId="49" applyNumberFormat="1" applyAlignment="1">
      <alignment vertical="center"/>
    </xf>
    <xf numFmtId="0" fontId="20" fillId="0" borderId="11" xfId="49" applyBorder="1" applyAlignment="1">
      <alignment vertical="center"/>
    </xf>
    <xf numFmtId="0" fontId="20" fillId="0" borderId="12" xfId="49" applyBorder="1" applyAlignment="1">
      <alignment vertical="center"/>
    </xf>
    <xf numFmtId="168" fontId="34" fillId="0" borderId="0" xfId="1" applyFont="1" applyBorder="1" applyAlignment="1">
      <alignment vertical="center"/>
    </xf>
    <xf numFmtId="168" fontId="20" fillId="0" borderId="0" xfId="49" applyNumberFormat="1" applyAlignment="1">
      <alignment vertical="center"/>
    </xf>
    <xf numFmtId="0" fontId="22" fillId="0" borderId="15" xfId="49" applyFont="1" applyBorder="1" applyAlignment="1">
      <alignment vertical="center"/>
    </xf>
    <xf numFmtId="0" fontId="22" fillId="34" borderId="11" xfId="49" applyFont="1" applyFill="1" applyBorder="1" applyAlignment="1">
      <alignment vertical="center"/>
    </xf>
    <xf numFmtId="0" fontId="22" fillId="34" borderId="12" xfId="49" applyFont="1" applyFill="1" applyBorder="1" applyAlignment="1">
      <alignment vertical="center"/>
    </xf>
    <xf numFmtId="171" fontId="22" fillId="34" borderId="10" xfId="45" applyNumberFormat="1" applyFont="1" applyFill="1" applyBorder="1" applyAlignment="1">
      <alignment vertical="center"/>
    </xf>
    <xf numFmtId="41" fontId="22" fillId="34" borderId="10" xfId="51" applyFont="1" applyFill="1" applyBorder="1" applyAlignment="1">
      <alignment horizontal="left" vertical="center"/>
    </xf>
    <xf numFmtId="166" fontId="20" fillId="0" borderId="0" xfId="49" applyNumberFormat="1" applyAlignment="1">
      <alignment vertical="center"/>
    </xf>
    <xf numFmtId="0" fontId="20" fillId="0" borderId="15" xfId="46" applyBorder="1" applyAlignment="1">
      <alignment vertical="center"/>
    </xf>
    <xf numFmtId="3" fontId="20" fillId="0" borderId="0" xfId="46" applyNumberFormat="1" applyAlignment="1">
      <alignment vertical="center"/>
    </xf>
    <xf numFmtId="0" fontId="20" fillId="0" borderId="0" xfId="46" applyAlignment="1">
      <alignment vertical="center"/>
    </xf>
    <xf numFmtId="172" fontId="20" fillId="0" borderId="0" xfId="46" applyNumberFormat="1" applyAlignment="1">
      <alignment vertical="center"/>
    </xf>
    <xf numFmtId="0" fontId="20" fillId="0" borderId="0" xfId="49" applyAlignment="1">
      <alignment horizontal="left" vertical="center"/>
    </xf>
    <xf numFmtId="0" fontId="20" fillId="0" borderId="0" xfId="49" applyAlignment="1">
      <alignment horizontal="left" vertical="center" wrapText="1"/>
    </xf>
    <xf numFmtId="0" fontId="22" fillId="0" borderId="0" xfId="49" applyFont="1" applyAlignment="1">
      <alignment horizontal="left" vertical="center"/>
    </xf>
    <xf numFmtId="168" fontId="20" fillId="0" borderId="0" xfId="46" applyNumberFormat="1" applyAlignment="1">
      <alignment vertical="center"/>
    </xf>
    <xf numFmtId="10" fontId="20" fillId="0" borderId="0" xfId="57" applyNumberFormat="1" applyFont="1" applyAlignment="1">
      <alignment vertical="center"/>
    </xf>
    <xf numFmtId="165" fontId="20" fillId="0" borderId="0" xfId="46" applyNumberFormat="1" applyAlignment="1">
      <alignment vertical="center"/>
    </xf>
    <xf numFmtId="172" fontId="22" fillId="0" borderId="0" xfId="49" quotePrefix="1" applyNumberFormat="1" applyFont="1" applyAlignment="1">
      <alignment horizontal="left" vertical="center"/>
    </xf>
    <xf numFmtId="14" fontId="20" fillId="0" borderId="10" xfId="0" applyNumberFormat="1" applyFont="1" applyBorder="1" applyAlignment="1">
      <alignment horizontal="center" vertical="center"/>
    </xf>
    <xf numFmtId="10" fontId="20" fillId="0" borderId="0" xfId="46" applyNumberFormat="1" applyAlignment="1">
      <alignment vertical="center"/>
    </xf>
    <xf numFmtId="10" fontId="20" fillId="0" borderId="0" xfId="49" applyNumberFormat="1" applyAlignment="1">
      <alignment vertical="center"/>
    </xf>
    <xf numFmtId="176" fontId="23" fillId="0" borderId="10" xfId="0" applyNumberFormat="1" applyFont="1" applyBorder="1" applyAlignment="1">
      <alignment horizontal="right" vertical="center"/>
    </xf>
    <xf numFmtId="176" fontId="23" fillId="0" borderId="10" xfId="51" applyNumberFormat="1" applyFont="1" applyBorder="1" applyAlignment="1">
      <alignment horizontal="right" vertical="center"/>
    </xf>
    <xf numFmtId="176" fontId="27" fillId="34" borderId="10" xfId="0" applyNumberFormat="1" applyFont="1" applyFill="1" applyBorder="1" applyAlignment="1">
      <alignment horizontal="right" vertical="center"/>
    </xf>
    <xf numFmtId="0" fontId="58" fillId="35" borderId="0" xfId="0" applyFont="1" applyFill="1"/>
    <xf numFmtId="0" fontId="59" fillId="35" borderId="0" xfId="0" applyFont="1" applyFill="1" applyAlignment="1">
      <alignment horizontal="center"/>
    </xf>
    <xf numFmtId="0" fontId="58" fillId="0" borderId="0" xfId="0" applyFont="1"/>
    <xf numFmtId="0" fontId="60" fillId="35" borderId="0" xfId="0" applyFont="1" applyFill="1"/>
    <xf numFmtId="0" fontId="61" fillId="35" borderId="0" xfId="0" applyFont="1" applyFill="1"/>
    <xf numFmtId="0" fontId="62" fillId="35" borderId="0" xfId="0" applyFont="1" applyFill="1"/>
    <xf numFmtId="0" fontId="63" fillId="35" borderId="0" xfId="58" applyFont="1" applyFill="1" applyBorder="1" applyAlignment="1">
      <alignment horizontal="center"/>
    </xf>
    <xf numFmtId="0" fontId="63" fillId="35" borderId="0" xfId="58" quotePrefix="1" applyFont="1" applyFill="1"/>
    <xf numFmtId="0" fontId="58" fillId="35" borderId="0" xfId="0" applyFont="1" applyFill="1" applyAlignment="1">
      <alignment horizontal="center"/>
    </xf>
    <xf numFmtId="0" fontId="63" fillId="35" borderId="0" xfId="58" quotePrefix="1" applyFont="1" applyFill="1" applyBorder="1" applyAlignment="1">
      <alignment horizontal="center"/>
    </xf>
    <xf numFmtId="0" fontId="64" fillId="35" borderId="0" xfId="0" applyFont="1" applyFill="1"/>
    <xf numFmtId="0" fontId="65" fillId="35" borderId="0" xfId="0" applyFont="1" applyFill="1" applyAlignment="1">
      <alignment horizontal="center"/>
    </xf>
    <xf numFmtId="0" fontId="20" fillId="0" borderId="11" xfId="0" applyFont="1" applyBorder="1" applyAlignment="1">
      <alignment horizontal="left" vertical="center"/>
    </xf>
    <xf numFmtId="41" fontId="35" fillId="35" borderId="0" xfId="51" applyFont="1" applyFill="1" applyAlignment="1">
      <alignment vertical="center"/>
    </xf>
    <xf numFmtId="41" fontId="35" fillId="35" borderId="18" xfId="51" applyFont="1" applyFill="1" applyBorder="1" applyAlignment="1">
      <alignment vertical="center"/>
    </xf>
    <xf numFmtId="41" fontId="35" fillId="0" borderId="0" xfId="51" applyFont="1" applyAlignment="1">
      <alignment vertical="center"/>
    </xf>
    <xf numFmtId="0" fontId="35" fillId="35" borderId="0" xfId="0" applyFont="1" applyFill="1" applyAlignment="1">
      <alignment vertical="center"/>
    </xf>
    <xf numFmtId="0" fontId="35" fillId="35" borderId="18" xfId="0" applyFont="1" applyFill="1" applyBorder="1" applyAlignment="1">
      <alignment vertical="center"/>
    </xf>
    <xf numFmtId="0" fontId="35" fillId="0" borderId="0" xfId="0" applyFont="1" applyAlignment="1">
      <alignment vertical="center"/>
    </xf>
    <xf numFmtId="0" fontId="35" fillId="0" borderId="0" xfId="46" applyFont="1" applyAlignment="1">
      <alignment vertical="center"/>
    </xf>
    <xf numFmtId="0" fontId="35" fillId="0" borderId="0" xfId="49" applyFont="1" applyAlignment="1">
      <alignment vertical="center"/>
    </xf>
    <xf numFmtId="0" fontId="23" fillId="0" borderId="10" xfId="0" applyFont="1" applyBorder="1"/>
    <xf numFmtId="41" fontId="70" fillId="0" borderId="0" xfId="51" applyFont="1" applyFill="1" applyBorder="1" applyAlignment="1">
      <alignment horizontal="center" vertical="center" wrapText="1"/>
    </xf>
    <xf numFmtId="0" fontId="70" fillId="0" borderId="0" xfId="0" applyFont="1" applyAlignment="1">
      <alignment horizontal="center" vertical="center" wrapText="1"/>
    </xf>
    <xf numFmtId="0" fontId="22" fillId="34" borderId="16" xfId="46" applyFont="1" applyFill="1" applyBorder="1" applyAlignment="1">
      <alignment vertical="center"/>
    </xf>
    <xf numFmtId="0" fontId="54" fillId="36" borderId="11" xfId="0" applyFont="1" applyFill="1" applyBorder="1" applyAlignment="1">
      <alignment horizontal="center" vertical="center" wrapText="1"/>
    </xf>
    <xf numFmtId="0" fontId="54" fillId="36" borderId="12" xfId="0" applyFont="1" applyFill="1" applyBorder="1" applyAlignment="1">
      <alignment horizontal="center" vertical="center" wrapText="1"/>
    </xf>
    <xf numFmtId="0" fontId="57" fillId="0" borderId="11" xfId="0" applyFont="1" applyBorder="1" applyAlignment="1">
      <alignment horizontal="left" vertical="center"/>
    </xf>
    <xf numFmtId="0" fontId="57" fillId="0" borderId="12" xfId="0" applyFont="1" applyBorder="1" applyAlignment="1">
      <alignment horizontal="left" vertical="center"/>
    </xf>
    <xf numFmtId="0" fontId="20" fillId="0" borderId="15" xfId="46" applyBorder="1" applyAlignment="1">
      <alignment horizontal="center" vertical="center"/>
    </xf>
    <xf numFmtId="0" fontId="20" fillId="0" borderId="0" xfId="46" applyAlignment="1">
      <alignment horizontal="center" vertical="center"/>
    </xf>
    <xf numFmtId="41" fontId="35" fillId="0" borderId="0" xfId="51" applyFont="1"/>
    <xf numFmtId="41" fontId="74" fillId="0" borderId="0" xfId="0" applyNumberFormat="1" applyFont="1"/>
    <xf numFmtId="41" fontId="27" fillId="39" borderId="10" xfId="51" applyFont="1" applyFill="1" applyBorder="1" applyAlignment="1">
      <alignment horizontal="right" vertical="center"/>
    </xf>
    <xf numFmtId="41" fontId="23" fillId="0" borderId="10" xfId="51" applyFont="1" applyBorder="1" applyAlignment="1">
      <alignment horizontal="right" vertical="center"/>
    </xf>
    <xf numFmtId="41" fontId="35" fillId="0" borderId="0" xfId="0" applyNumberFormat="1" applyFont="1" applyAlignment="1">
      <alignment horizontal="left" vertical="center" wrapText="1"/>
    </xf>
    <xf numFmtId="41" fontId="20" fillId="0" borderId="10" xfId="51" applyFont="1" applyFill="1" applyBorder="1" applyAlignment="1">
      <alignment horizontal="right" vertical="center"/>
    </xf>
    <xf numFmtId="0" fontId="22" fillId="34" borderId="20" xfId="46" applyFont="1" applyFill="1" applyBorder="1" applyAlignment="1">
      <alignment vertical="center"/>
    </xf>
    <xf numFmtId="0" fontId="22" fillId="34" borderId="21" xfId="46" applyFont="1" applyFill="1" applyBorder="1" applyAlignment="1">
      <alignment vertical="center"/>
    </xf>
    <xf numFmtId="41" fontId="22" fillId="34" borderId="16" xfId="51" applyFont="1" applyFill="1" applyBorder="1" applyAlignment="1">
      <alignment horizontal="right" vertical="center"/>
    </xf>
    <xf numFmtId="0" fontId="20" fillId="34" borderId="16" xfId="46" applyFill="1" applyBorder="1" applyAlignment="1">
      <alignment vertical="center"/>
    </xf>
    <xf numFmtId="10" fontId="20" fillId="34" borderId="16" xfId="46" applyNumberFormat="1" applyFill="1" applyBorder="1" applyAlignment="1">
      <alignment vertical="center"/>
    </xf>
    <xf numFmtId="10" fontId="20" fillId="34" borderId="12" xfId="46" applyNumberFormat="1" applyFill="1" applyBorder="1" applyAlignment="1">
      <alignment vertical="center"/>
    </xf>
    <xf numFmtId="41" fontId="22" fillId="34" borderId="21" xfId="51" applyFont="1" applyFill="1" applyBorder="1" applyAlignment="1">
      <alignment horizontal="right" vertical="center"/>
    </xf>
    <xf numFmtId="0" fontId="20" fillId="34" borderId="21" xfId="46" applyFill="1" applyBorder="1" applyAlignment="1">
      <alignment vertical="center"/>
    </xf>
    <xf numFmtId="10" fontId="20" fillId="34" borderId="21" xfId="46" applyNumberFormat="1" applyFill="1" applyBorder="1" applyAlignment="1">
      <alignment vertical="center"/>
    </xf>
    <xf numFmtId="10" fontId="20" fillId="34" borderId="22" xfId="46" applyNumberFormat="1" applyFill="1" applyBorder="1" applyAlignment="1">
      <alignment vertical="center"/>
    </xf>
    <xf numFmtId="0" fontId="20" fillId="0" borderId="0" xfId="46" applyAlignment="1">
      <alignment vertical="center" wrapText="1"/>
    </xf>
    <xf numFmtId="9" fontId="52" fillId="0" borderId="0" xfId="0" applyNumberFormat="1" applyFont="1"/>
    <xf numFmtId="0" fontId="77" fillId="0" borderId="0" xfId="0" applyFont="1" applyAlignment="1">
      <alignment horizontal="left" vertical="center" wrapText="1"/>
    </xf>
    <xf numFmtId="0" fontId="53" fillId="0" borderId="0" xfId="0" applyFont="1" applyAlignment="1">
      <alignment vertical="center"/>
    </xf>
    <xf numFmtId="0" fontId="75" fillId="0" borderId="0" xfId="0" applyFont="1" applyAlignment="1">
      <alignment vertical="center"/>
    </xf>
    <xf numFmtId="0" fontId="23" fillId="0" borderId="0" xfId="0" applyFont="1" applyAlignment="1">
      <alignment vertical="center" wrapText="1"/>
    </xf>
    <xf numFmtId="0" fontId="78" fillId="0" borderId="0" xfId="0" applyFont="1"/>
    <xf numFmtId="1" fontId="23" fillId="0" borderId="10" xfId="51" applyNumberFormat="1" applyFont="1" applyBorder="1" applyAlignment="1">
      <alignment horizontal="right" vertical="center" indent="1"/>
    </xf>
    <xf numFmtId="0" fontId="47" fillId="0" borderId="0" xfId="0" applyFont="1"/>
    <xf numFmtId="41" fontId="52" fillId="0" borderId="0" xfId="0" applyNumberFormat="1" applyFont="1"/>
    <xf numFmtId="3" fontId="52" fillId="0" borderId="0" xfId="0" applyNumberFormat="1" applyFont="1"/>
    <xf numFmtId="169" fontId="37" fillId="0" borderId="0" xfId="1" applyNumberFormat="1" applyFont="1"/>
    <xf numFmtId="0" fontId="57" fillId="0" borderId="11" xfId="0" applyFont="1" applyBorder="1" applyAlignment="1">
      <alignment vertical="center"/>
    </xf>
    <xf numFmtId="0" fontId="57" fillId="0" borderId="12" xfId="0" applyFont="1" applyBorder="1" applyAlignment="1">
      <alignment vertical="center"/>
    </xf>
    <xf numFmtId="0" fontId="23" fillId="34" borderId="15" xfId="0" applyFont="1" applyFill="1" applyBorder="1" applyAlignment="1">
      <alignment horizontal="left" indent="1"/>
    </xf>
    <xf numFmtId="0" fontId="23" fillId="34" borderId="0" xfId="0" applyFont="1" applyFill="1"/>
    <xf numFmtId="0" fontId="34" fillId="34" borderId="0" xfId="0" applyFont="1" applyFill="1"/>
    <xf numFmtId="179" fontId="23" fillId="34" borderId="23" xfId="1" applyNumberFormat="1" applyFont="1" applyFill="1" applyBorder="1" applyAlignment="1">
      <alignment horizontal="left" vertical="center" indent="1"/>
    </xf>
    <xf numFmtId="0" fontId="57" fillId="39" borderId="15" xfId="0" applyFont="1" applyFill="1" applyBorder="1" applyAlignment="1">
      <alignment horizontal="left" vertical="center" indent="1"/>
    </xf>
    <xf numFmtId="0" fontId="23" fillId="39" borderId="0" xfId="0" applyFont="1" applyFill="1" applyAlignment="1">
      <alignment vertical="center"/>
    </xf>
    <xf numFmtId="178" fontId="57" fillId="39" borderId="14" xfId="51" applyNumberFormat="1" applyFont="1" applyFill="1" applyBorder="1" applyAlignment="1">
      <alignment horizontal="right" vertical="center" indent="1"/>
    </xf>
    <xf numFmtId="178" fontId="57" fillId="39" borderId="22" xfId="51" applyNumberFormat="1" applyFont="1" applyFill="1" applyBorder="1" applyAlignment="1">
      <alignment horizontal="right" vertical="center" indent="1"/>
    </xf>
    <xf numFmtId="0" fontId="57" fillId="39" borderId="0" xfId="0" applyFont="1" applyFill="1" applyAlignment="1">
      <alignment horizontal="left" vertical="center" indent="1"/>
    </xf>
    <xf numFmtId="0" fontId="57" fillId="39" borderId="0" xfId="0" applyFont="1" applyFill="1" applyAlignment="1">
      <alignment vertical="center"/>
    </xf>
    <xf numFmtId="0" fontId="56" fillId="39" borderId="0" xfId="58" applyFont="1" applyFill="1" applyBorder="1" applyAlignment="1">
      <alignment horizontal="center" vertical="center"/>
    </xf>
    <xf numFmtId="0" fontId="27" fillId="39" borderId="0" xfId="0" applyFont="1" applyFill="1" applyAlignment="1">
      <alignment vertical="center"/>
    </xf>
    <xf numFmtId="0" fontId="37" fillId="39" borderId="0" xfId="0" applyFont="1" applyFill="1" applyAlignment="1">
      <alignment horizontal="center" vertical="center"/>
    </xf>
    <xf numFmtId="0" fontId="27" fillId="39" borderId="0" xfId="0" applyFont="1" applyFill="1" applyAlignment="1">
      <alignment horizontal="center" vertical="center"/>
    </xf>
    <xf numFmtId="0" fontId="22" fillId="39" borderId="0" xfId="0" applyFont="1" applyFill="1" applyAlignment="1">
      <alignment vertical="center"/>
    </xf>
    <xf numFmtId="0" fontId="40" fillId="39" borderId="0" xfId="0" applyFont="1" applyFill="1" applyAlignment="1">
      <alignment vertical="center"/>
    </xf>
    <xf numFmtId="0" fontId="71" fillId="38" borderId="19" xfId="0" applyFont="1" applyFill="1" applyBorder="1" applyAlignment="1">
      <alignment horizontal="center" vertical="center"/>
    </xf>
    <xf numFmtId="14" fontId="71" fillId="38" borderId="24" xfId="0" applyNumberFormat="1" applyFont="1" applyFill="1" applyBorder="1" applyAlignment="1">
      <alignment horizontal="center" vertical="center" wrapText="1"/>
    </xf>
    <xf numFmtId="179" fontId="23" fillId="34" borderId="25" xfId="1" applyNumberFormat="1" applyFont="1" applyFill="1" applyBorder="1" applyAlignment="1">
      <alignment horizontal="left" vertical="center" indent="1"/>
    </xf>
    <xf numFmtId="41" fontId="57" fillId="39" borderId="25" xfId="51" applyFont="1" applyFill="1" applyBorder="1" applyAlignment="1">
      <alignment horizontal="right" vertical="center" wrapText="1" indent="1"/>
    </xf>
    <xf numFmtId="0" fontId="27" fillId="39" borderId="15" xfId="0" applyFont="1" applyFill="1" applyBorder="1" applyAlignment="1">
      <alignment horizontal="left" vertical="center" indent="1"/>
    </xf>
    <xf numFmtId="41" fontId="27" fillId="39" borderId="25" xfId="51" applyFont="1" applyFill="1" applyBorder="1" applyAlignment="1">
      <alignment horizontal="right" vertical="center" wrapText="1" indent="1"/>
    </xf>
    <xf numFmtId="1" fontId="57" fillId="39" borderId="25" xfId="51" applyNumberFormat="1" applyFont="1" applyFill="1" applyBorder="1" applyAlignment="1">
      <alignment horizontal="right" vertical="center" wrapText="1" indent="1"/>
    </xf>
    <xf numFmtId="0" fontId="34" fillId="34" borderId="15" xfId="0" applyFont="1" applyFill="1" applyBorder="1" applyAlignment="1">
      <alignment horizontal="left" indent="1"/>
    </xf>
    <xf numFmtId="0" fontId="22" fillId="34" borderId="15" xfId="0" applyFont="1" applyFill="1" applyBorder="1" applyAlignment="1">
      <alignment horizontal="left" indent="1"/>
    </xf>
    <xf numFmtId="0" fontId="22" fillId="34" borderId="20" xfId="0" applyFont="1" applyFill="1" applyBorder="1" applyAlignment="1">
      <alignment horizontal="left" vertical="center" indent="1"/>
    </xf>
    <xf numFmtId="0" fontId="20" fillId="39" borderId="21" xfId="0" applyFont="1" applyFill="1" applyBorder="1" applyAlignment="1">
      <alignment vertical="center"/>
    </xf>
    <xf numFmtId="0" fontId="40" fillId="39" borderId="21" xfId="0" applyFont="1" applyFill="1" applyBorder="1" applyAlignment="1">
      <alignment vertical="center"/>
    </xf>
    <xf numFmtId="41" fontId="71" fillId="38" borderId="24" xfId="51" applyFont="1" applyFill="1" applyBorder="1" applyAlignment="1">
      <alignment vertical="center" wrapText="1"/>
    </xf>
    <xf numFmtId="14" fontId="71" fillId="38" borderId="13" xfId="0" applyNumberFormat="1" applyFont="1" applyFill="1" applyBorder="1" applyAlignment="1">
      <alignment horizontal="center" vertical="center" wrapText="1"/>
    </xf>
    <xf numFmtId="41" fontId="57" fillId="39" borderId="23" xfId="51" applyFont="1" applyFill="1" applyBorder="1" applyAlignment="1">
      <alignment horizontal="right" vertical="center" wrapText="1" indent="1"/>
    </xf>
    <xf numFmtId="41" fontId="27" fillId="39" borderId="23" xfId="51" applyFont="1" applyFill="1" applyBorder="1" applyAlignment="1">
      <alignment horizontal="right" vertical="center" wrapText="1" indent="1"/>
    </xf>
    <xf numFmtId="41" fontId="71" fillId="38" borderId="13" xfId="51" applyFont="1" applyFill="1" applyBorder="1" applyAlignment="1">
      <alignment vertical="center" wrapText="1"/>
    </xf>
    <xf numFmtId="1" fontId="57" fillId="39" borderId="23" xfId="51" applyNumberFormat="1" applyFont="1" applyFill="1" applyBorder="1" applyAlignment="1">
      <alignment horizontal="right" vertical="center" wrapText="1" indent="1"/>
    </xf>
    <xf numFmtId="41" fontId="57" fillId="39" borderId="23" xfId="51" applyFont="1" applyFill="1" applyBorder="1" applyAlignment="1">
      <alignment vertical="center"/>
    </xf>
    <xf numFmtId="0" fontId="27" fillId="39" borderId="0" xfId="0" applyFont="1" applyFill="1" applyAlignment="1">
      <alignment horizontal="left" vertical="center" indent="1"/>
    </xf>
    <xf numFmtId="178" fontId="57" fillId="39" borderId="14" xfId="51" applyNumberFormat="1" applyFont="1" applyFill="1" applyBorder="1" applyAlignment="1">
      <alignment horizontal="right" vertical="center" wrapText="1" indent="1"/>
    </xf>
    <xf numFmtId="178" fontId="57" fillId="39" borderId="22" xfId="51" applyNumberFormat="1" applyFont="1" applyFill="1" applyBorder="1" applyAlignment="1">
      <alignment horizontal="right" vertical="center" wrapText="1" indent="1"/>
    </xf>
    <xf numFmtId="180" fontId="34" fillId="34" borderId="26" xfId="1" applyNumberFormat="1" applyFont="1" applyFill="1" applyBorder="1" applyAlignment="1">
      <alignment horizontal="left" vertical="center" indent="1"/>
    </xf>
    <xf numFmtId="179" fontId="34" fillId="34" borderId="23" xfId="1" applyNumberFormat="1" applyFont="1" applyFill="1" applyBorder="1" applyAlignment="1">
      <alignment horizontal="left" vertical="center" indent="1"/>
    </xf>
    <xf numFmtId="169" fontId="20" fillId="0" borderId="0" xfId="0" applyNumberFormat="1" applyFont="1"/>
    <xf numFmtId="0" fontId="37" fillId="39" borderId="0" xfId="0" applyFont="1" applyFill="1" applyAlignment="1">
      <alignment vertical="center"/>
    </xf>
    <xf numFmtId="1" fontId="27" fillId="39" borderId="25" xfId="51" applyNumberFormat="1" applyFont="1" applyFill="1" applyBorder="1" applyAlignment="1">
      <alignment horizontal="right" vertical="center" indent="1"/>
    </xf>
    <xf numFmtId="0" fontId="37" fillId="38" borderId="17" xfId="0" applyFont="1" applyFill="1" applyBorder="1" applyAlignment="1">
      <alignment vertical="center"/>
    </xf>
    <xf numFmtId="0" fontId="71" fillId="39" borderId="15" xfId="0" applyFont="1" applyFill="1" applyBorder="1" applyAlignment="1">
      <alignment horizontal="center" vertical="center"/>
    </xf>
    <xf numFmtId="0" fontId="57" fillId="39" borderId="15" xfId="0" applyFont="1" applyFill="1" applyBorder="1" applyAlignment="1">
      <alignment vertical="center"/>
    </xf>
    <xf numFmtId="0" fontId="27" fillId="39" borderId="15" xfId="0" applyFont="1" applyFill="1" applyBorder="1" applyAlignment="1">
      <alignment vertical="center"/>
    </xf>
    <xf numFmtId="0" fontId="27" fillId="39" borderId="21" xfId="0" applyFont="1" applyFill="1" applyBorder="1" applyAlignment="1">
      <alignment vertical="center"/>
    </xf>
    <xf numFmtId="0" fontId="72" fillId="38" borderId="17" xfId="0" applyFont="1" applyFill="1" applyBorder="1" applyAlignment="1">
      <alignment vertical="center"/>
    </xf>
    <xf numFmtId="41" fontId="57" fillId="39" borderId="25" xfId="51" applyFont="1" applyFill="1" applyBorder="1" applyAlignment="1">
      <alignment vertical="center"/>
    </xf>
    <xf numFmtId="0" fontId="71" fillId="39" borderId="23" xfId="0" applyFont="1" applyFill="1" applyBorder="1" applyAlignment="1">
      <alignment horizontal="center" vertical="center" wrapText="1"/>
    </xf>
    <xf numFmtId="41" fontId="57" fillId="39" borderId="23" xfId="51" applyFont="1" applyFill="1" applyBorder="1" applyAlignment="1">
      <alignment horizontal="right" vertical="center"/>
    </xf>
    <xf numFmtId="41" fontId="27" fillId="39" borderId="23" xfId="51" applyFont="1" applyFill="1" applyBorder="1" applyAlignment="1">
      <alignment horizontal="right" vertical="center"/>
    </xf>
    <xf numFmtId="41" fontId="71" fillId="38" borderId="13" xfId="51" applyFont="1" applyFill="1" applyBorder="1" applyAlignment="1">
      <alignment horizontal="center" vertical="center"/>
    </xf>
    <xf numFmtId="41" fontId="27" fillId="39" borderId="14" xfId="51" applyFont="1" applyFill="1" applyBorder="1" applyAlignment="1">
      <alignment horizontal="right" vertical="center"/>
    </xf>
    <xf numFmtId="0" fontId="57" fillId="39" borderId="0" xfId="0" applyFont="1" applyFill="1" applyAlignment="1">
      <alignment vertical="center" wrapText="1"/>
    </xf>
    <xf numFmtId="0" fontId="27" fillId="39" borderId="0" xfId="0" applyFont="1" applyFill="1" applyAlignment="1">
      <alignment vertical="center" wrapText="1"/>
    </xf>
    <xf numFmtId="0" fontId="72" fillId="38" borderId="19" xfId="0" applyFont="1" applyFill="1" applyBorder="1" applyAlignment="1">
      <alignment vertical="center"/>
    </xf>
    <xf numFmtId="0" fontId="57" fillId="39" borderId="25" xfId="0" applyFont="1" applyFill="1" applyBorder="1" applyAlignment="1">
      <alignment horizontal="right" vertical="center"/>
    </xf>
    <xf numFmtId="0" fontId="57" fillId="39" borderId="15" xfId="0" applyFont="1" applyFill="1" applyBorder="1" applyAlignment="1">
      <alignment vertical="center" wrapText="1"/>
    </xf>
    <xf numFmtId="0" fontId="27" fillId="39" borderId="21" xfId="0" applyFont="1" applyFill="1" applyBorder="1" applyAlignment="1">
      <alignment vertical="center" wrapText="1"/>
    </xf>
    <xf numFmtId="176" fontId="34" fillId="34" borderId="27" xfId="1" applyNumberFormat="1" applyFont="1" applyFill="1" applyBorder="1" applyAlignment="1">
      <alignment vertical="center"/>
    </xf>
    <xf numFmtId="0" fontId="57" fillId="39" borderId="23" xfId="0" applyFont="1" applyFill="1" applyBorder="1" applyAlignment="1">
      <alignment horizontal="right" vertical="center"/>
    </xf>
    <xf numFmtId="166" fontId="57" fillId="39" borderId="23" xfId="51" applyNumberFormat="1" applyFont="1" applyFill="1" applyBorder="1" applyAlignment="1">
      <alignment horizontal="right" vertical="center"/>
    </xf>
    <xf numFmtId="166" fontId="27" fillId="39" borderId="23" xfId="51" applyNumberFormat="1" applyFont="1" applyFill="1" applyBorder="1" applyAlignment="1">
      <alignment horizontal="right" vertical="center"/>
    </xf>
    <xf numFmtId="166" fontId="27" fillId="39" borderId="14" xfId="51" applyNumberFormat="1" applyFont="1" applyFill="1" applyBorder="1" applyAlignment="1">
      <alignment horizontal="right" vertical="center"/>
    </xf>
    <xf numFmtId="0" fontId="34" fillId="0" borderId="0" xfId="0" applyFont="1"/>
    <xf numFmtId="0" fontId="71" fillId="38" borderId="19" xfId="0" applyFont="1" applyFill="1" applyBorder="1" applyAlignment="1">
      <alignment horizontal="center" vertical="center" wrapText="1"/>
    </xf>
    <xf numFmtId="0" fontId="71" fillId="38" borderId="24" xfId="0" applyFont="1" applyFill="1" applyBorder="1" applyAlignment="1">
      <alignment horizontal="center" vertical="center" wrapText="1"/>
    </xf>
    <xf numFmtId="0" fontId="71" fillId="38" borderId="13" xfId="0" applyFont="1" applyFill="1" applyBorder="1" applyAlignment="1">
      <alignment horizontal="center" vertical="center" wrapText="1"/>
    </xf>
    <xf numFmtId="169" fontId="23" fillId="0" borderId="0" xfId="1" applyNumberFormat="1" applyFont="1" applyFill="1" applyAlignment="1">
      <alignment vertical="center"/>
    </xf>
    <xf numFmtId="41" fontId="23" fillId="0" borderId="0" xfId="51" applyFont="1" applyFill="1" applyAlignment="1">
      <alignment vertical="center"/>
    </xf>
    <xf numFmtId="0" fontId="27" fillId="35" borderId="11" xfId="0" applyFont="1" applyFill="1" applyBorder="1" applyAlignment="1">
      <alignment vertical="center" wrapText="1"/>
    </xf>
    <xf numFmtId="0" fontId="27" fillId="35" borderId="12" xfId="0" applyFont="1" applyFill="1" applyBorder="1" applyAlignment="1">
      <alignment vertical="center" wrapText="1"/>
    </xf>
    <xf numFmtId="176" fontId="27" fillId="35" borderId="10" xfId="0" applyNumberFormat="1" applyFont="1" applyFill="1" applyBorder="1" applyAlignment="1">
      <alignment horizontal="right" vertical="center"/>
    </xf>
    <xf numFmtId="1" fontId="34" fillId="35" borderId="10" xfId="51" applyNumberFormat="1" applyFont="1" applyFill="1" applyBorder="1" applyAlignment="1">
      <alignment horizontal="right" vertical="center" indent="1"/>
    </xf>
    <xf numFmtId="0" fontId="27" fillId="39" borderId="20" xfId="0" applyFont="1" applyFill="1" applyBorder="1" applyAlignment="1">
      <alignment horizontal="left" vertical="center" indent="1"/>
    </xf>
    <xf numFmtId="0" fontId="73" fillId="39" borderId="15" xfId="0" applyFont="1" applyFill="1" applyBorder="1" applyAlignment="1">
      <alignment horizontal="left" vertical="center" indent="1"/>
    </xf>
    <xf numFmtId="0" fontId="73" fillId="34" borderId="11" xfId="0" applyFont="1" applyFill="1" applyBorder="1" applyAlignment="1">
      <alignment horizontal="center" vertical="center" wrapText="1"/>
    </xf>
    <xf numFmtId="176" fontId="27" fillId="34" borderId="12" xfId="0" applyNumberFormat="1" applyFont="1" applyFill="1" applyBorder="1" applyAlignment="1">
      <alignment horizontal="right" vertical="center"/>
    </xf>
    <xf numFmtId="0" fontId="27" fillId="34" borderId="15" xfId="0" applyFont="1" applyFill="1" applyBorder="1" applyAlignment="1">
      <alignment horizontal="left" vertical="center" indent="1"/>
    </xf>
    <xf numFmtId="176" fontId="27" fillId="34" borderId="23" xfId="0" applyNumberFormat="1" applyFont="1" applyFill="1" applyBorder="1" applyAlignment="1">
      <alignment horizontal="right" vertical="center" wrapText="1" indent="1"/>
    </xf>
    <xf numFmtId="176" fontId="27" fillId="34" borderId="23" xfId="0" applyNumberFormat="1" applyFont="1" applyFill="1" applyBorder="1" applyAlignment="1">
      <alignment horizontal="right" vertical="center"/>
    </xf>
    <xf numFmtId="0" fontId="27" fillId="34" borderId="25" xfId="0" applyFont="1" applyFill="1" applyBorder="1" applyAlignment="1">
      <alignment vertical="center" wrapText="1"/>
    </xf>
    <xf numFmtId="0" fontId="57" fillId="34" borderId="15" xfId="0" applyFont="1" applyFill="1" applyBorder="1" applyAlignment="1">
      <alignment horizontal="left" vertical="center" indent="1"/>
    </xf>
    <xf numFmtId="176" fontId="57" fillId="34" borderId="23" xfId="0" applyNumberFormat="1" applyFont="1" applyFill="1" applyBorder="1" applyAlignment="1">
      <alignment horizontal="right" vertical="center" wrapText="1" indent="1"/>
    </xf>
    <xf numFmtId="1" fontId="57" fillId="34" borderId="23" xfId="0" applyNumberFormat="1" applyFont="1" applyFill="1" applyBorder="1" applyAlignment="1">
      <alignment horizontal="right" vertical="center" wrapText="1" indent="1"/>
    </xf>
    <xf numFmtId="0" fontId="23" fillId="34" borderId="14" xfId="0" applyFont="1" applyFill="1" applyBorder="1" applyAlignment="1">
      <alignment vertical="center" wrapText="1"/>
    </xf>
    <xf numFmtId="1" fontId="23" fillId="34" borderId="15" xfId="51" applyNumberFormat="1" applyFont="1" applyFill="1" applyBorder="1" applyAlignment="1">
      <alignment vertical="center" wrapText="1"/>
    </xf>
    <xf numFmtId="179" fontId="23" fillId="34" borderId="15" xfId="51" applyNumberFormat="1" applyFont="1" applyFill="1" applyBorder="1" applyAlignment="1">
      <alignment vertical="center" wrapText="1"/>
    </xf>
    <xf numFmtId="1" fontId="34" fillId="34" borderId="14" xfId="51" applyNumberFormat="1" applyFont="1" applyFill="1" applyBorder="1" applyAlignment="1">
      <alignment vertical="center" wrapText="1"/>
    </xf>
    <xf numFmtId="176" fontId="27" fillId="34" borderId="10" xfId="0" applyNumberFormat="1" applyFont="1" applyFill="1" applyBorder="1" applyAlignment="1">
      <alignment horizontal="right" vertical="center" wrapText="1" indent="1"/>
    </xf>
    <xf numFmtId="0" fontId="27" fillId="34" borderId="20" xfId="0" applyFont="1" applyFill="1" applyBorder="1" applyAlignment="1">
      <alignment vertical="center" wrapText="1"/>
    </xf>
    <xf numFmtId="176" fontId="27" fillId="34" borderId="14" xfId="0" applyNumberFormat="1" applyFont="1" applyFill="1" applyBorder="1" applyAlignment="1">
      <alignment horizontal="right" vertical="center" indent="1"/>
    </xf>
    <xf numFmtId="176" fontId="27" fillId="34" borderId="14" xfId="0" applyNumberFormat="1" applyFont="1" applyFill="1" applyBorder="1" applyAlignment="1">
      <alignment horizontal="left" vertical="center" indent="1"/>
    </xf>
    <xf numFmtId="3" fontId="27" fillId="34" borderId="27" xfId="0" applyNumberFormat="1" applyFont="1" applyFill="1" applyBorder="1" applyAlignment="1">
      <alignment horizontal="right" vertical="center" wrapText="1"/>
    </xf>
    <xf numFmtId="0" fontId="23" fillId="0" borderId="0" xfId="0" applyFont="1" applyAlignment="1">
      <alignment horizontal="justify" vertical="justify" wrapText="1"/>
    </xf>
    <xf numFmtId="41" fontId="34" fillId="34" borderId="23" xfId="51" applyFont="1" applyFill="1" applyBorder="1" applyAlignment="1">
      <alignment horizontal="left" vertical="center" indent="1"/>
    </xf>
    <xf numFmtId="41" fontId="20" fillId="0" borderId="0" xfId="51" applyFont="1" applyAlignment="1">
      <alignment vertical="center"/>
    </xf>
    <xf numFmtId="41" fontId="79" fillId="0" borderId="0" xfId="49" applyNumberFormat="1" applyFont="1" applyAlignment="1">
      <alignment vertical="center"/>
    </xf>
    <xf numFmtId="0" fontId="34" fillId="0" borderId="0" xfId="0" applyFont="1" applyAlignment="1">
      <alignment horizontal="center"/>
    </xf>
    <xf numFmtId="41" fontId="80" fillId="40" borderId="10" xfId="2902" applyFont="1" applyFill="1" applyBorder="1" applyAlignment="1">
      <alignment horizontal="center" vertical="center"/>
    </xf>
    <xf numFmtId="178" fontId="80" fillId="40" borderId="10" xfId="2902" applyNumberFormat="1" applyFont="1" applyFill="1" applyBorder="1" applyAlignment="1">
      <alignment horizontal="center" vertical="center"/>
    </xf>
    <xf numFmtId="1" fontId="23" fillId="0" borderId="10" xfId="51" applyNumberFormat="1" applyFont="1" applyBorder="1" applyAlignment="1">
      <alignment horizontal="right" vertical="center"/>
    </xf>
    <xf numFmtId="1" fontId="27" fillId="39" borderId="10" xfId="51" applyNumberFormat="1" applyFont="1" applyFill="1" applyBorder="1" applyAlignment="1">
      <alignment horizontal="right" vertical="center"/>
    </xf>
    <xf numFmtId="1" fontId="57" fillId="39" borderId="25" xfId="51" applyNumberFormat="1" applyFont="1" applyFill="1" applyBorder="1" applyAlignment="1">
      <alignment horizontal="right" vertical="center"/>
    </xf>
    <xf numFmtId="1" fontId="57" fillId="39" borderId="25" xfId="51" applyNumberFormat="1" applyFont="1" applyFill="1" applyBorder="1" applyAlignment="1">
      <alignment vertical="center"/>
    </xf>
    <xf numFmtId="1" fontId="27" fillId="39" borderId="25" xfId="51" applyNumberFormat="1" applyFont="1" applyFill="1" applyBorder="1" applyAlignment="1">
      <alignment horizontal="right" vertical="center"/>
    </xf>
    <xf numFmtId="1" fontId="71" fillId="38" borderId="24" xfId="51" applyNumberFormat="1" applyFont="1" applyFill="1" applyBorder="1" applyAlignment="1">
      <alignment horizontal="center" vertical="center"/>
    </xf>
    <xf numFmtId="1" fontId="71" fillId="39" borderId="25" xfId="0" applyNumberFormat="1" applyFont="1" applyFill="1" applyBorder="1" applyAlignment="1">
      <alignment horizontal="center" vertical="center" wrapText="1"/>
    </xf>
    <xf numFmtId="1" fontId="27" fillId="39" borderId="22" xfId="51" applyNumberFormat="1" applyFont="1" applyFill="1" applyBorder="1" applyAlignment="1">
      <alignment horizontal="right" vertical="center"/>
    </xf>
    <xf numFmtId="1" fontId="20" fillId="0" borderId="0" xfId="49" applyNumberFormat="1" applyAlignment="1">
      <alignment vertical="center"/>
    </xf>
    <xf numFmtId="1" fontId="27" fillId="0" borderId="0" xfId="45" applyNumberFormat="1" applyFont="1" applyAlignment="1">
      <alignment vertical="center"/>
    </xf>
    <xf numFmtId="1" fontId="27" fillId="39" borderId="27" xfId="51" applyNumberFormat="1" applyFont="1" applyFill="1" applyBorder="1" applyAlignment="1">
      <alignment horizontal="right" vertical="center" indent="1"/>
    </xf>
    <xf numFmtId="1" fontId="57" fillId="39" borderId="25" xfId="51" applyNumberFormat="1" applyFont="1" applyFill="1" applyBorder="1" applyAlignment="1">
      <alignment horizontal="right" vertical="center" indent="1"/>
    </xf>
    <xf numFmtId="41" fontId="36" fillId="0" borderId="0" xfId="51" applyFont="1"/>
    <xf numFmtId="181" fontId="20" fillId="0" borderId="10" xfId="57" applyNumberFormat="1" applyFont="1" applyFill="1" applyBorder="1" applyAlignment="1">
      <alignment vertical="center"/>
    </xf>
    <xf numFmtId="181" fontId="20" fillId="0" borderId="10" xfId="57" applyNumberFormat="1" applyFont="1" applyFill="1" applyBorder="1" applyAlignment="1">
      <alignment horizontal="right" vertical="center"/>
    </xf>
    <xf numFmtId="0" fontId="23" fillId="0" borderId="0" xfId="0" applyFont="1" applyAlignment="1">
      <alignment horizontal="justify" vertical="center" wrapText="1"/>
    </xf>
    <xf numFmtId="0" fontId="20" fillId="0" borderId="0" xfId="0" applyFont="1" applyAlignment="1">
      <alignment horizontal="justify" vertical="center" wrapText="1"/>
    </xf>
    <xf numFmtId="41" fontId="37" fillId="0" borderId="0" xfId="0" applyNumberFormat="1" applyFont="1"/>
    <xf numFmtId="0" fontId="82" fillId="0" borderId="0" xfId="0" applyFont="1"/>
    <xf numFmtId="176" fontId="20" fillId="0" borderId="0" xfId="49" applyNumberFormat="1" applyAlignment="1">
      <alignment vertical="center"/>
    </xf>
    <xf numFmtId="41" fontId="20" fillId="0" borderId="0" xfId="49" applyNumberFormat="1" applyAlignment="1">
      <alignment vertical="center"/>
    </xf>
    <xf numFmtId="176" fontId="37" fillId="0" borderId="0" xfId="0" applyNumberFormat="1" applyFont="1"/>
    <xf numFmtId="9" fontId="20" fillId="0" borderId="10" xfId="57" applyFont="1" applyFill="1" applyBorder="1" applyAlignment="1">
      <alignment horizontal="right" vertical="center"/>
    </xf>
    <xf numFmtId="178" fontId="20" fillId="0" borderId="0" xfId="51" applyNumberFormat="1" applyFont="1" applyFill="1" applyAlignment="1">
      <alignment vertical="center"/>
    </xf>
    <xf numFmtId="41" fontId="20" fillId="0" borderId="0" xfId="51" applyFont="1" applyFill="1" applyAlignment="1">
      <alignment vertical="center"/>
    </xf>
    <xf numFmtId="178" fontId="80" fillId="0" borderId="10" xfId="2902" applyNumberFormat="1" applyFont="1" applyFill="1" applyBorder="1" applyAlignment="1">
      <alignment horizontal="center" vertical="center"/>
    </xf>
    <xf numFmtId="41" fontId="80" fillId="0" borderId="10" xfId="2902" applyFont="1" applyFill="1" applyBorder="1" applyAlignment="1">
      <alignment horizontal="center" vertical="center"/>
    </xf>
    <xf numFmtId="169" fontId="83" fillId="0" borderId="0" xfId="46" applyNumberFormat="1" applyFont="1" applyAlignment="1">
      <alignment vertical="center"/>
    </xf>
    <xf numFmtId="168" fontId="83" fillId="0" borderId="0" xfId="46" applyNumberFormat="1" applyFont="1" applyAlignment="1">
      <alignment vertical="center"/>
    </xf>
    <xf numFmtId="0" fontId="34" fillId="0" borderId="0" xfId="0" applyFont="1" applyAlignment="1">
      <alignment horizontal="center" vertical="center"/>
    </xf>
    <xf numFmtId="0" fontId="23" fillId="0" borderId="0" xfId="0" applyFont="1" applyAlignment="1">
      <alignment horizontal="center" vertical="center"/>
    </xf>
    <xf numFmtId="0" fontId="47" fillId="0" borderId="0" xfId="0" applyFont="1" applyAlignment="1">
      <alignment horizontal="center"/>
    </xf>
    <xf numFmtId="0" fontId="51" fillId="36" borderId="0" xfId="0" applyFont="1" applyFill="1" applyAlignment="1">
      <alignment horizontal="center" vertical="center" wrapText="1"/>
    </xf>
    <xf numFmtId="0" fontId="22" fillId="0" borderId="0" xfId="49" applyFont="1" applyAlignment="1">
      <alignment horizontal="center" vertical="center"/>
    </xf>
    <xf numFmtId="0" fontId="20" fillId="0" borderId="0" xfId="49" quotePrefix="1" applyAlignment="1">
      <alignment horizontal="center" vertical="center"/>
    </xf>
    <xf numFmtId="0" fontId="23" fillId="0" borderId="0" xfId="0" applyFont="1" applyAlignment="1">
      <alignment horizontal="left" vertical="center" wrapText="1"/>
    </xf>
    <xf numFmtId="0" fontId="71" fillId="38" borderId="19" xfId="0" applyFont="1" applyFill="1" applyBorder="1" applyAlignment="1">
      <alignment horizontal="center" vertical="center"/>
    </xf>
    <xf numFmtId="0" fontId="71" fillId="38" borderId="17" xfId="0" applyFont="1" applyFill="1" applyBorder="1" applyAlignment="1">
      <alignment horizontal="center" vertical="center"/>
    </xf>
    <xf numFmtId="0" fontId="34" fillId="0" borderId="0" xfId="0" applyFont="1" applyAlignment="1">
      <alignment horizontal="left" vertical="center"/>
    </xf>
    <xf numFmtId="0" fontId="23" fillId="0" borderId="0" xfId="0" applyFont="1" applyAlignment="1">
      <alignment horizontal="left" vertical="center"/>
    </xf>
    <xf numFmtId="0" fontId="34" fillId="34" borderId="15" xfId="0" applyFont="1" applyFill="1" applyBorder="1" applyAlignment="1">
      <alignment vertical="center" wrapText="1"/>
    </xf>
    <xf numFmtId="0" fontId="34" fillId="34" borderId="0" xfId="0" applyFont="1" applyFill="1" applyAlignment="1">
      <alignment vertical="center" wrapText="1"/>
    </xf>
    <xf numFmtId="0" fontId="53" fillId="0" borderId="0" xfId="0" applyFont="1" applyAlignment="1">
      <alignment horizontal="center" vertical="center" wrapText="1"/>
    </xf>
    <xf numFmtId="0" fontId="23" fillId="0" borderId="0" xfId="0" applyFont="1" applyAlignment="1">
      <alignment horizontal="justify" vertical="center" wrapText="1"/>
    </xf>
    <xf numFmtId="0" fontId="20" fillId="0" borderId="0" xfId="0" applyFont="1" applyAlignment="1">
      <alignment horizontal="justify" vertical="center" wrapText="1"/>
    </xf>
    <xf numFmtId="0" fontId="23" fillId="0" borderId="0" xfId="0" applyFont="1" applyAlignment="1">
      <alignment horizontal="justify" vertical="justify" wrapText="1"/>
    </xf>
    <xf numFmtId="0" fontId="23" fillId="0" borderId="11"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2" xfId="0" applyFont="1" applyBorder="1" applyAlignment="1">
      <alignment horizontal="justify" vertical="center" wrapText="1"/>
    </xf>
    <xf numFmtId="9" fontId="23" fillId="0" borderId="11" xfId="0" applyNumberFormat="1" applyFont="1" applyBorder="1" applyAlignment="1">
      <alignment horizontal="center" vertical="center"/>
    </xf>
    <xf numFmtId="9" fontId="23" fillId="0" borderId="12" xfId="0" applyNumberFormat="1" applyFont="1" applyBorder="1" applyAlignment="1">
      <alignment horizontal="center" vertical="center"/>
    </xf>
    <xf numFmtId="0" fontId="23" fillId="0" borderId="0" xfId="0" applyFont="1" applyAlignment="1">
      <alignment horizontal="left" vertical="top" wrapText="1"/>
    </xf>
    <xf numFmtId="0" fontId="54" fillId="36" borderId="11" xfId="0" applyFont="1" applyFill="1" applyBorder="1" applyAlignment="1">
      <alignment horizontal="center" vertical="center"/>
    </xf>
    <xf numFmtId="0" fontId="54" fillId="36" borderId="12" xfId="0" applyFont="1" applyFill="1" applyBorder="1" applyAlignment="1">
      <alignment horizontal="center" vertical="center"/>
    </xf>
    <xf numFmtId="0" fontId="54" fillId="36" borderId="11" xfId="0" applyFont="1" applyFill="1" applyBorder="1" applyAlignment="1">
      <alignment horizontal="left" vertical="center" wrapText="1"/>
    </xf>
    <xf numFmtId="0" fontId="54" fillId="36" borderId="16" xfId="0" applyFont="1" applyFill="1" applyBorder="1" applyAlignment="1">
      <alignment horizontal="left" vertical="center" wrapText="1"/>
    </xf>
    <xf numFmtId="0" fontId="54" fillId="36" borderId="12" xfId="0" applyFont="1" applyFill="1" applyBorder="1" applyAlignment="1">
      <alignment horizontal="left" vertical="center" wrapText="1"/>
    </xf>
    <xf numFmtId="0" fontId="34" fillId="0" borderId="0" xfId="0" applyFont="1" applyAlignment="1">
      <alignment horizontal="justify" vertical="center" wrapText="1"/>
    </xf>
    <xf numFmtId="0" fontId="20" fillId="0" borderId="0" xfId="49" applyAlignment="1">
      <alignment horizontal="left" vertical="center" wrapText="1"/>
    </xf>
    <xf numFmtId="0" fontId="71" fillId="38" borderId="11" xfId="0" applyFont="1" applyFill="1" applyBorder="1" applyAlignment="1">
      <alignment horizontal="center" vertical="center"/>
    </xf>
    <xf numFmtId="0" fontId="71" fillId="38" borderId="12" xfId="0" applyFont="1" applyFill="1" applyBorder="1" applyAlignment="1">
      <alignment horizontal="center" vertic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7" fillId="39" borderId="11" xfId="0" applyFont="1" applyFill="1" applyBorder="1" applyAlignment="1">
      <alignment horizontal="left" vertical="center"/>
    </xf>
    <xf numFmtId="0" fontId="27" fillId="39" borderId="16" xfId="0" applyFont="1" applyFill="1" applyBorder="1" applyAlignment="1">
      <alignment horizontal="left" vertical="center"/>
    </xf>
    <xf numFmtId="0" fontId="23" fillId="0" borderId="17" xfId="0" applyFont="1" applyBorder="1" applyAlignment="1">
      <alignment horizontal="justify" vertical="justify" wrapText="1"/>
    </xf>
    <xf numFmtId="0" fontId="54" fillId="36" borderId="13" xfId="0" applyFont="1" applyFill="1" applyBorder="1" applyAlignment="1">
      <alignment horizontal="center" vertical="center" wrapText="1"/>
    </xf>
    <xf numFmtId="0" fontId="54" fillId="36" borderId="14" xfId="0" applyFont="1" applyFill="1" applyBorder="1" applyAlignment="1">
      <alignment horizontal="center" vertical="center" wrapText="1"/>
    </xf>
    <xf numFmtId="0" fontId="54" fillId="36" borderId="13" xfId="0" applyFont="1" applyFill="1" applyBorder="1" applyAlignment="1">
      <alignment horizontal="center" vertical="center"/>
    </xf>
    <xf numFmtId="0" fontId="54" fillId="36" borderId="14" xfId="0" applyFont="1" applyFill="1" applyBorder="1" applyAlignment="1">
      <alignment horizontal="center" vertical="center"/>
    </xf>
    <xf numFmtId="0" fontId="57" fillId="0" borderId="11" xfId="0" applyFont="1" applyBorder="1" applyAlignment="1">
      <alignment horizontal="left" vertical="center"/>
    </xf>
    <xf numFmtId="0" fontId="57" fillId="0" borderId="12" xfId="0" applyFont="1" applyBorder="1" applyAlignment="1">
      <alignment horizontal="left" vertical="center"/>
    </xf>
    <xf numFmtId="0" fontId="54" fillId="36" borderId="11" xfId="0" applyFont="1" applyFill="1" applyBorder="1" applyAlignment="1">
      <alignment horizontal="center" vertical="center" wrapText="1"/>
    </xf>
    <xf numFmtId="0" fontId="54" fillId="36" borderId="12" xfId="0" applyFont="1" applyFill="1" applyBorder="1" applyAlignment="1">
      <alignment horizontal="center" vertical="center" wrapText="1"/>
    </xf>
    <xf numFmtId="0" fontId="20" fillId="0" borderId="0" xfId="49" applyAlignment="1">
      <alignment horizontal="justify" vertical="center" wrapText="1"/>
    </xf>
  </cellXfs>
  <cellStyles count="2903">
    <cellStyle name="          _x000d__x000a_386grabber=VGA.3GR_x000d__x000a_" xfId="72" xr:uid="{3B2EA6D6-9AD7-4E38-AA9D-03B0DEA20466}"/>
    <cellStyle name="20% - Énfasis1" xfId="19" builtinId="30" customBuiltin="1"/>
    <cellStyle name="20% - Énfasis1 10" xfId="470" xr:uid="{E8B12611-2B32-484D-9097-94F2BF11EB99}"/>
    <cellStyle name="20% - Énfasis1 2" xfId="255" xr:uid="{63A05A2D-CC58-4C98-B368-019B97674A0E}"/>
    <cellStyle name="20% - Énfasis1 2 2" xfId="502" xr:uid="{5A9F0358-55E4-4CA0-A96C-E1B994DE5BF4}"/>
    <cellStyle name="20% - Énfasis1 3" xfId="279" xr:uid="{CE09DA13-E7CF-4CEE-94FD-2E746A3C6EBD}"/>
    <cellStyle name="20% - Énfasis1 3 2" xfId="526" xr:uid="{4E073783-269A-4913-A36D-B80254CA8DE2}"/>
    <cellStyle name="20% - Énfasis1 4" xfId="306" xr:uid="{0718493A-3C74-4412-B8CE-709C7EA49ACE}"/>
    <cellStyle name="20% - Énfasis1 4 2" xfId="555" xr:uid="{B54A1EF2-A1BA-48C3-83EB-910751A40865}"/>
    <cellStyle name="20% - Énfasis1 5" xfId="334" xr:uid="{EB8BBF71-2C34-4686-BC02-88ACD3CA5AB6}"/>
    <cellStyle name="20% - Énfasis1 5 2" xfId="581" xr:uid="{DCE99C7C-A815-40A4-8A71-37B28B4F8376}"/>
    <cellStyle name="20% - Énfasis1 6" xfId="358" xr:uid="{8A474200-7B1D-46EE-8980-2AB694CEA53E}"/>
    <cellStyle name="20% - Énfasis1 6 2" xfId="604" xr:uid="{7DA6EBF5-79FC-475C-BC30-928892182753}"/>
    <cellStyle name="20% - Énfasis1 7" xfId="383" xr:uid="{184DB76E-79C8-4AEF-8DCE-0290F640B894}"/>
    <cellStyle name="20% - Énfasis1 7 2" xfId="630" xr:uid="{24FF1FDB-451B-433C-A70F-7832ED559DAB}"/>
    <cellStyle name="20% - Énfasis1 8" xfId="411" xr:uid="{A501BB09-10F0-4B57-A5E1-4112F803223B}"/>
    <cellStyle name="20% - Énfasis1 8 2" xfId="658" xr:uid="{E8786138-8453-4E33-972B-7D9E31AEA029}"/>
    <cellStyle name="20% - Énfasis1 9" xfId="445" xr:uid="{5AC011C3-EFCF-4784-A94A-94CF5CA64AAB}"/>
    <cellStyle name="20% - Énfasis1 9 2" xfId="684" xr:uid="{B04C53FE-EAD6-4E33-ABA6-AA7CFC5CB7BC}"/>
    <cellStyle name="20% - Énfasis2" xfId="23" builtinId="34" customBuiltin="1"/>
    <cellStyle name="20% - Énfasis2 10" xfId="473" xr:uid="{EE6BAD8C-528F-4214-8BD5-E96C68355553}"/>
    <cellStyle name="20% - Énfasis2 2" xfId="258" xr:uid="{C397EE6B-12B8-46FD-8EB1-6EBC31A4A853}"/>
    <cellStyle name="20% - Énfasis2 2 2" xfId="505" xr:uid="{B525884C-892D-4FD9-A79D-C44438E03A9B}"/>
    <cellStyle name="20% - Énfasis2 3" xfId="282" xr:uid="{6E310E90-113F-4960-A6B8-D105B323A980}"/>
    <cellStyle name="20% - Énfasis2 3 2" xfId="529" xr:uid="{83FA7331-5F8A-4BB6-B22D-E6C78176706E}"/>
    <cellStyle name="20% - Énfasis2 4" xfId="309" xr:uid="{F8CA928E-A882-40C1-BFE7-DC4ADE429106}"/>
    <cellStyle name="20% - Énfasis2 4 2" xfId="558" xr:uid="{9914C6A7-D860-4526-B0C5-C4E918B61439}"/>
    <cellStyle name="20% - Énfasis2 5" xfId="337" xr:uid="{80AC2E8F-21DF-4CC9-A938-5B401BFFE59D}"/>
    <cellStyle name="20% - Énfasis2 5 2" xfId="584" xr:uid="{5ACDA82C-0BB1-4723-A5A0-42A511643748}"/>
    <cellStyle name="20% - Énfasis2 6" xfId="361" xr:uid="{99B84BEE-5D0A-4B8E-8B14-003AFD349D73}"/>
    <cellStyle name="20% - Énfasis2 6 2" xfId="607" xr:uid="{A7C61071-BCD3-4239-8B5D-797906362BBA}"/>
    <cellStyle name="20% - Énfasis2 7" xfId="386" xr:uid="{826F6F12-E344-4CA0-AB6C-E2B9660DBED6}"/>
    <cellStyle name="20% - Énfasis2 7 2" xfId="633" xr:uid="{DF27E8D0-756A-4DBF-A838-A799C369384F}"/>
    <cellStyle name="20% - Énfasis2 8" xfId="414" xr:uid="{2B7B7B9D-2DD6-4151-9A06-21F2445B6676}"/>
    <cellStyle name="20% - Énfasis2 8 2" xfId="661" xr:uid="{1BD48392-C4AA-4DFC-9D45-155A2BD09978}"/>
    <cellStyle name="20% - Énfasis2 9" xfId="448" xr:uid="{DB14B03E-0AC5-4D1C-840A-16A3940BDD49}"/>
    <cellStyle name="20% - Énfasis2 9 2" xfId="687" xr:uid="{25FBDA59-6D71-4194-8D02-1F3C2DB3D553}"/>
    <cellStyle name="20% - Énfasis3" xfId="27" builtinId="38" customBuiltin="1"/>
    <cellStyle name="20% - Énfasis3 10" xfId="476" xr:uid="{337EA1C8-5CC4-404D-8E55-9E612217CAD8}"/>
    <cellStyle name="20% - Énfasis3 2" xfId="261" xr:uid="{65B2BBDE-0CDA-4159-AFD6-9F03A32CED84}"/>
    <cellStyle name="20% - Énfasis3 2 2" xfId="508" xr:uid="{A482A785-8DB5-4C71-9673-EAA6C2854775}"/>
    <cellStyle name="20% - Énfasis3 3" xfId="285" xr:uid="{1516F720-A430-4EF1-B329-35D226193886}"/>
    <cellStyle name="20% - Énfasis3 3 2" xfId="532" xr:uid="{C83C4325-BDC4-4159-A25C-EF363C138F53}"/>
    <cellStyle name="20% - Énfasis3 4" xfId="312" xr:uid="{BBDD781D-2511-4E33-86F0-F48F4CE68C5F}"/>
    <cellStyle name="20% - Énfasis3 4 2" xfId="561" xr:uid="{77AD90AA-9BA9-4E99-9758-F3D238187DAF}"/>
    <cellStyle name="20% - Énfasis3 5" xfId="340" xr:uid="{AC76572C-3EB8-4D4C-B562-766385E7E374}"/>
    <cellStyle name="20% - Énfasis3 5 2" xfId="587" xr:uid="{EDD4280A-0AF0-4FA8-88AA-51DF0B831FC5}"/>
    <cellStyle name="20% - Énfasis3 6" xfId="364" xr:uid="{A37EF6AE-96E8-4E04-BC60-DA241B29F08D}"/>
    <cellStyle name="20% - Énfasis3 6 2" xfId="610" xr:uid="{4300F08C-2AFA-42B6-B7DC-22A9493F071B}"/>
    <cellStyle name="20% - Énfasis3 7" xfId="389" xr:uid="{ED24AD71-525B-4E4F-B941-31DA5C5FA7E5}"/>
    <cellStyle name="20% - Énfasis3 7 2" xfId="636" xr:uid="{FF4DB890-0099-4C59-9741-EFB0E65602F9}"/>
    <cellStyle name="20% - Énfasis3 8" xfId="417" xr:uid="{5BBFEC32-B1F3-4E05-B650-941B3CED65CE}"/>
    <cellStyle name="20% - Énfasis3 8 2" xfId="664" xr:uid="{E28B6A48-9096-4954-B989-11187A425505}"/>
    <cellStyle name="20% - Énfasis3 9" xfId="451" xr:uid="{1870C7EB-BCB3-41DD-84D3-96D3CB8390ED}"/>
    <cellStyle name="20% - Énfasis3 9 2" xfId="690" xr:uid="{43236E77-DE6A-4FE6-B056-88091EE80DB5}"/>
    <cellStyle name="20% - Énfasis4" xfId="31" builtinId="42" customBuiltin="1"/>
    <cellStyle name="20% - Énfasis4 10" xfId="479" xr:uid="{FEDE39BF-9FA9-4A2A-8D1F-D6C1AC3AD87B}"/>
    <cellStyle name="20% - Énfasis4 2" xfId="264" xr:uid="{DA8C6804-5444-4735-B598-5B45076556E8}"/>
    <cellStyle name="20% - Énfasis4 2 2" xfId="511" xr:uid="{30E93DED-8585-4DD8-BD9C-7B7D5B7AECC6}"/>
    <cellStyle name="20% - Énfasis4 3" xfId="288" xr:uid="{0AA8759C-C23A-451F-B24E-A1A35E251C01}"/>
    <cellStyle name="20% - Énfasis4 3 2" xfId="535" xr:uid="{243CD33E-12F4-4EFC-8B39-0BF3C18E6C5E}"/>
    <cellStyle name="20% - Énfasis4 4" xfId="315" xr:uid="{6FECF9B3-2D8A-46D9-80E3-3F38BE219656}"/>
    <cellStyle name="20% - Énfasis4 4 2" xfId="564" xr:uid="{BCD0AD4B-D906-47B5-BA41-EE3B6E64FFA2}"/>
    <cellStyle name="20% - Énfasis4 5" xfId="343" xr:uid="{29F5F842-F1D0-4EDC-8DBF-04FC5D47088C}"/>
    <cellStyle name="20% - Énfasis4 5 2" xfId="590" xr:uid="{CEB44038-638C-42A5-90B4-8CBDE7836FFB}"/>
    <cellStyle name="20% - Énfasis4 6" xfId="367" xr:uid="{BD8E4BD0-80A0-4AA3-ABA2-4E10D111C18C}"/>
    <cellStyle name="20% - Énfasis4 6 2" xfId="613" xr:uid="{33241DC4-DC37-4C73-8D71-DFD76F1938F6}"/>
    <cellStyle name="20% - Énfasis4 7" xfId="392" xr:uid="{ABFDFDFC-FC4D-48A3-B0B7-025813BA6328}"/>
    <cellStyle name="20% - Énfasis4 7 2" xfId="639" xr:uid="{0815F765-AEFB-4514-A956-9DF35D45C35A}"/>
    <cellStyle name="20% - Énfasis4 8" xfId="420" xr:uid="{857D49F2-1FCA-4639-9367-5DB9A7299801}"/>
    <cellStyle name="20% - Énfasis4 8 2" xfId="667" xr:uid="{87F96EE1-FC50-471A-B0B6-70DF90DE96C1}"/>
    <cellStyle name="20% - Énfasis4 9" xfId="454" xr:uid="{DEDE0019-13E5-45E2-8532-DE98B2DB94FF}"/>
    <cellStyle name="20% - Énfasis4 9 2" xfId="693" xr:uid="{BD3421A3-7CF1-4D68-B9A3-778AE262C4A4}"/>
    <cellStyle name="20% - Énfasis5" xfId="35" builtinId="46" customBuiltin="1"/>
    <cellStyle name="20% - Énfasis5 10" xfId="482" xr:uid="{3A5AE0D3-47A2-4775-B6F7-77F12B45EF16}"/>
    <cellStyle name="20% - Énfasis5 2" xfId="267" xr:uid="{A4F213EB-17FE-4841-B6B7-C07AB6ED1F5D}"/>
    <cellStyle name="20% - Énfasis5 2 2" xfId="514" xr:uid="{8E4C04CF-95B0-4A94-B785-48420E3F2DDB}"/>
    <cellStyle name="20% - Énfasis5 3" xfId="291" xr:uid="{FF298E6F-4370-4A60-8D96-357E8FDF8113}"/>
    <cellStyle name="20% - Énfasis5 3 2" xfId="538" xr:uid="{1E36A4FE-2258-4FFD-9499-C412B6468C34}"/>
    <cellStyle name="20% - Énfasis5 4" xfId="318" xr:uid="{D28F0201-2F32-422B-9FFE-FB9D3347ABB9}"/>
    <cellStyle name="20% - Énfasis5 4 2" xfId="567" xr:uid="{D743E4F9-FC26-41B5-9CAA-605CCD1FB212}"/>
    <cellStyle name="20% - Énfasis5 5" xfId="346" xr:uid="{1B4C4143-36DF-4768-83FA-DA7634EF53ED}"/>
    <cellStyle name="20% - Énfasis5 5 2" xfId="593" xr:uid="{43A8D1C6-90EF-4E50-A2A1-4D039CAD2091}"/>
    <cellStyle name="20% - Énfasis5 6" xfId="370" xr:uid="{78B57FDE-55B9-4FC7-AF0F-6D3DB84AC69B}"/>
    <cellStyle name="20% - Énfasis5 6 2" xfId="616" xr:uid="{637B6B39-8484-48DB-A965-BC2EA887707C}"/>
    <cellStyle name="20% - Énfasis5 7" xfId="395" xr:uid="{33C76B7F-5FD2-4498-8DE4-CB33B78F277C}"/>
    <cellStyle name="20% - Énfasis5 7 2" xfId="642" xr:uid="{6BD609A5-B92B-4860-B621-0D0EAF71CFDE}"/>
    <cellStyle name="20% - Énfasis5 8" xfId="423" xr:uid="{1DBAF293-8AB6-40DC-87CF-FFC7EA1C2C1C}"/>
    <cellStyle name="20% - Énfasis5 8 2" xfId="670" xr:uid="{9EB02ABF-3846-41FD-ABAB-EBF77F889CA8}"/>
    <cellStyle name="20% - Énfasis5 9" xfId="457" xr:uid="{0DE00508-A6B0-4DCF-B3DD-C0A404965CE0}"/>
    <cellStyle name="20% - Énfasis5 9 2" xfId="696" xr:uid="{0FA96A63-13FB-49A2-B103-3671B1FAA0BD}"/>
    <cellStyle name="20% - Énfasis6" xfId="39" builtinId="50" customBuiltin="1"/>
    <cellStyle name="20% - Énfasis6 10" xfId="485" xr:uid="{FA1F97A6-5CEE-4C1C-87E3-FE1A4480699A}"/>
    <cellStyle name="20% - Énfasis6 2" xfId="270" xr:uid="{64164A47-3D14-4366-ABEE-10CC5FEDB1F2}"/>
    <cellStyle name="20% - Énfasis6 2 2" xfId="517" xr:uid="{498292E1-9292-4D51-BFE7-543C7EFEB5D2}"/>
    <cellStyle name="20% - Énfasis6 3" xfId="294" xr:uid="{A3034AE1-0F02-4335-834E-7EF95158F18E}"/>
    <cellStyle name="20% - Énfasis6 3 2" xfId="541" xr:uid="{F919AF34-A985-4DDD-B34D-15134FA272C9}"/>
    <cellStyle name="20% - Énfasis6 4" xfId="321" xr:uid="{773F8F86-A000-469F-ACD4-F5FC6EB66A9C}"/>
    <cellStyle name="20% - Énfasis6 4 2" xfId="570" xr:uid="{7450DCC5-FBA8-4CF6-B694-32A3B430CF6F}"/>
    <cellStyle name="20% - Énfasis6 5" xfId="349" xr:uid="{83E886B0-2EE8-4472-9D5D-27193003D7A4}"/>
    <cellStyle name="20% - Énfasis6 5 2" xfId="596" xr:uid="{0BA6D079-36E7-424B-B228-4C8279870142}"/>
    <cellStyle name="20% - Énfasis6 6" xfId="373" xr:uid="{8230EEC8-89DC-41C1-8AEA-696448C45FFF}"/>
    <cellStyle name="20% - Énfasis6 6 2" xfId="619" xr:uid="{C8BD5108-FA2C-4B09-8375-6BB7F7566852}"/>
    <cellStyle name="20% - Énfasis6 7" xfId="398" xr:uid="{88934EEE-2596-446F-9AD9-A0F58A532D0D}"/>
    <cellStyle name="20% - Énfasis6 7 2" xfId="645" xr:uid="{5DDA12B3-35AA-4C67-9423-A8AB9CD52606}"/>
    <cellStyle name="20% - Énfasis6 8" xfId="426" xr:uid="{6773FE7B-046E-4E8B-9F9C-7C5E8688F416}"/>
    <cellStyle name="20% - Énfasis6 8 2" xfId="673" xr:uid="{02B0091D-FC75-418D-B5E0-E519EDCC290C}"/>
    <cellStyle name="20% - Énfasis6 9" xfId="460" xr:uid="{ADD03047-2FBD-4358-A5AE-4B7A168F7538}"/>
    <cellStyle name="20% - Énfasis6 9 2" xfId="699" xr:uid="{1E88D25D-F6D9-4FE8-B164-B7DBA8FD2518}"/>
    <cellStyle name="40% - Énfasis1" xfId="20" builtinId="31" customBuiltin="1"/>
    <cellStyle name="40% - Énfasis1 10" xfId="471" xr:uid="{C7F5E8B2-8493-4F1D-9E83-5C8638FE7862}"/>
    <cellStyle name="40% - Énfasis1 2" xfId="256" xr:uid="{DFECA044-2756-4D88-AB3D-54541FDA676B}"/>
    <cellStyle name="40% - Énfasis1 2 2" xfId="503" xr:uid="{6B6CF7FD-3AAA-4F22-9D9F-000BEFC32AFC}"/>
    <cellStyle name="40% - Énfasis1 3" xfId="280" xr:uid="{535E6DEE-C702-4091-93D2-DC7648FDFD62}"/>
    <cellStyle name="40% - Énfasis1 3 2" xfId="527" xr:uid="{8C8C2E61-09D8-4DEC-AC84-8BADB694E917}"/>
    <cellStyle name="40% - Énfasis1 4" xfId="307" xr:uid="{F7B2D3AD-F888-4D6B-83A3-1D497461F033}"/>
    <cellStyle name="40% - Énfasis1 4 2" xfId="556" xr:uid="{097ABC89-4C0F-4F29-9843-48EEF333E5B0}"/>
    <cellStyle name="40% - Énfasis1 5" xfId="335" xr:uid="{EC5445BE-3AA4-4C10-B9E3-E1C26E6C2723}"/>
    <cellStyle name="40% - Énfasis1 5 2" xfId="582" xr:uid="{40C216B9-6BD7-4865-9749-91891BE856C7}"/>
    <cellStyle name="40% - Énfasis1 6" xfId="359" xr:uid="{6F422D8C-58AD-4350-90E3-DE5570B95167}"/>
    <cellStyle name="40% - Énfasis1 6 2" xfId="605" xr:uid="{67C3A0C0-B166-45B6-8897-037733E39E81}"/>
    <cellStyle name="40% - Énfasis1 7" xfId="384" xr:uid="{A2554663-55A1-4392-A0EE-02AC15085F04}"/>
    <cellStyle name="40% - Énfasis1 7 2" xfId="631" xr:uid="{2DEC569E-B9B5-47E0-B0C4-015E4BFFF4EE}"/>
    <cellStyle name="40% - Énfasis1 8" xfId="412" xr:uid="{4DDC8CFD-842B-4072-956C-D0AE2A7B4B04}"/>
    <cellStyle name="40% - Énfasis1 8 2" xfId="659" xr:uid="{D2E523A3-C84A-4088-804D-B5A70A6F2322}"/>
    <cellStyle name="40% - Énfasis1 9" xfId="446" xr:uid="{CD5D4F5B-FB05-4C29-ACA0-1F5B69AD3F29}"/>
    <cellStyle name="40% - Énfasis1 9 2" xfId="685" xr:uid="{BFA00912-EC55-4102-BC72-4EF6B1AE9BBC}"/>
    <cellStyle name="40% - Énfasis2" xfId="24" builtinId="35" customBuiltin="1"/>
    <cellStyle name="40% - Énfasis2 10" xfId="474" xr:uid="{B47E0EDD-AFF1-4D0E-8C26-9A6FCE29C237}"/>
    <cellStyle name="40% - Énfasis2 2" xfId="259" xr:uid="{B2B91A6D-AD5F-4BDA-B061-96209B9F40FA}"/>
    <cellStyle name="40% - Énfasis2 2 2" xfId="506" xr:uid="{1A782A69-C49E-4685-A62F-1952FDA0C5E5}"/>
    <cellStyle name="40% - Énfasis2 3" xfId="283" xr:uid="{F1035A50-5AE1-4E29-AC24-4078E6C0AD0A}"/>
    <cellStyle name="40% - Énfasis2 3 2" xfId="530" xr:uid="{BC709CD5-91F9-42D1-8F4A-D28F2589BE6C}"/>
    <cellStyle name="40% - Énfasis2 4" xfId="310" xr:uid="{97578248-87B3-4186-B603-36346D49C35A}"/>
    <cellStyle name="40% - Énfasis2 4 2" xfId="559" xr:uid="{CB230A49-8712-4C03-A65C-4B201E90E833}"/>
    <cellStyle name="40% - Énfasis2 5" xfId="338" xr:uid="{386A67BA-9721-4329-924A-B580F068CB79}"/>
    <cellStyle name="40% - Énfasis2 5 2" xfId="585" xr:uid="{B55C51E1-03E0-420E-8A6C-3173FAB463D9}"/>
    <cellStyle name="40% - Énfasis2 6" xfId="362" xr:uid="{3CB38387-D248-431E-9F51-9218E986FF87}"/>
    <cellStyle name="40% - Énfasis2 6 2" xfId="608" xr:uid="{A3237CA6-5BD8-4ABB-A1E0-7C0D81246B54}"/>
    <cellStyle name="40% - Énfasis2 7" xfId="387" xr:uid="{A5D18333-900E-4133-A1B0-DF84E7316B9C}"/>
    <cellStyle name="40% - Énfasis2 7 2" xfId="634" xr:uid="{2BEA9EF1-497B-491A-96E0-6DCCEA9437DE}"/>
    <cellStyle name="40% - Énfasis2 8" xfId="415" xr:uid="{D8834618-4499-46F6-8D9C-C38E27AC07E5}"/>
    <cellStyle name="40% - Énfasis2 8 2" xfId="662" xr:uid="{90F826FD-A12A-46E8-9CE6-C3F6665293DB}"/>
    <cellStyle name="40% - Énfasis2 9" xfId="449" xr:uid="{3A076712-4C30-4568-9441-C7F132BABC62}"/>
    <cellStyle name="40% - Énfasis2 9 2" xfId="688" xr:uid="{34E59955-A526-4D38-AF93-D85935665935}"/>
    <cellStyle name="40% - Énfasis3" xfId="28" builtinId="39" customBuiltin="1"/>
    <cellStyle name="40% - Énfasis3 10" xfId="477" xr:uid="{BA80D068-72C8-4688-8D29-50AE6C09400E}"/>
    <cellStyle name="40% - Énfasis3 2" xfId="262" xr:uid="{26FCB26A-C77F-4565-9B17-29A2C2EFF75E}"/>
    <cellStyle name="40% - Énfasis3 2 2" xfId="509" xr:uid="{0D6A58F8-55AF-47A5-B6BB-62BCE9AF2675}"/>
    <cellStyle name="40% - Énfasis3 3" xfId="286" xr:uid="{1ADA8303-06FD-4791-BC19-666BC76572AA}"/>
    <cellStyle name="40% - Énfasis3 3 2" xfId="533" xr:uid="{C0CD5100-AE6B-4ABC-B31D-6402223B0199}"/>
    <cellStyle name="40% - Énfasis3 4" xfId="313" xr:uid="{9BB84551-60BA-469C-8944-6AAF23FCB748}"/>
    <cellStyle name="40% - Énfasis3 4 2" xfId="562" xr:uid="{81FA5168-C6E7-4321-98BD-636C56C95133}"/>
    <cellStyle name="40% - Énfasis3 5" xfId="341" xr:uid="{F293FE10-ACA0-49B8-8AD9-217F2E678EB1}"/>
    <cellStyle name="40% - Énfasis3 5 2" xfId="588" xr:uid="{71410B45-FA2D-473A-9E93-4CBE8AE1DC7B}"/>
    <cellStyle name="40% - Énfasis3 6" xfId="365" xr:uid="{1CF00868-0807-42B8-ACD9-384B9DBE2491}"/>
    <cellStyle name="40% - Énfasis3 6 2" xfId="611" xr:uid="{A8A853EF-BFCD-4B77-B6FA-E77EA21060E5}"/>
    <cellStyle name="40% - Énfasis3 7" xfId="390" xr:uid="{A2A529C4-32E3-4085-98C0-ABF6EA4CFC0A}"/>
    <cellStyle name="40% - Énfasis3 7 2" xfId="637" xr:uid="{2004FC1E-AAF7-41C2-B5EF-6316364979DE}"/>
    <cellStyle name="40% - Énfasis3 8" xfId="418" xr:uid="{A6152A27-DF88-473D-9F4E-35EA74AC35A4}"/>
    <cellStyle name="40% - Énfasis3 8 2" xfId="665" xr:uid="{69B4F663-64EA-4636-95E8-FFA7262046D7}"/>
    <cellStyle name="40% - Énfasis3 9" xfId="452" xr:uid="{A4E04E27-CE2B-4C6E-9137-B04B2494F3EC}"/>
    <cellStyle name="40% - Énfasis3 9 2" xfId="691" xr:uid="{14EB63D3-2069-4710-85CA-17AFEC3AF8D1}"/>
    <cellStyle name="40% - Énfasis4" xfId="32" builtinId="43" customBuiltin="1"/>
    <cellStyle name="40% - Énfasis4 10" xfId="480" xr:uid="{1D34C604-8743-4133-8DAB-FB058191E3B8}"/>
    <cellStyle name="40% - Énfasis4 2" xfId="265" xr:uid="{125C660B-3D63-40E8-9BDB-F164DCB4F2AD}"/>
    <cellStyle name="40% - Énfasis4 2 2" xfId="512" xr:uid="{7FAC0B78-5FEF-492C-A8F8-3C03AAA34075}"/>
    <cellStyle name="40% - Énfasis4 3" xfId="289" xr:uid="{1D6DE6A9-41D7-44C4-85E9-B21FE10EC6C1}"/>
    <cellStyle name="40% - Énfasis4 3 2" xfId="536" xr:uid="{2F059A5D-0091-496F-90D1-114813C789F8}"/>
    <cellStyle name="40% - Énfasis4 4" xfId="316" xr:uid="{64665EFF-831F-4E9A-8973-A671E8F23EF1}"/>
    <cellStyle name="40% - Énfasis4 4 2" xfId="565" xr:uid="{C2240028-4BE5-4E8B-A546-64D9099EBDE1}"/>
    <cellStyle name="40% - Énfasis4 5" xfId="344" xr:uid="{BEAD6AE4-5588-4CDB-98A8-CF73316676AE}"/>
    <cellStyle name="40% - Énfasis4 5 2" xfId="591" xr:uid="{3E168BB8-D12A-49A1-A8FF-DAEBAB93F2C0}"/>
    <cellStyle name="40% - Énfasis4 6" xfId="368" xr:uid="{5A2002E9-91CC-41B0-8975-4CF26C29253A}"/>
    <cellStyle name="40% - Énfasis4 6 2" xfId="614" xr:uid="{9B07ECB3-59E2-4C5A-B512-25742E91DBC2}"/>
    <cellStyle name="40% - Énfasis4 7" xfId="393" xr:uid="{D3FD6DD6-F9F6-4CE5-B96C-A320F032D1D3}"/>
    <cellStyle name="40% - Énfasis4 7 2" xfId="640" xr:uid="{31727E76-160D-420E-BE6E-6A971A7D601D}"/>
    <cellStyle name="40% - Énfasis4 8" xfId="421" xr:uid="{BBA9C277-2F4D-41ED-9CE7-143515CD643A}"/>
    <cellStyle name="40% - Énfasis4 8 2" xfId="668" xr:uid="{DBD9F549-E9B6-4003-B605-91056B6A1EB2}"/>
    <cellStyle name="40% - Énfasis4 9" xfId="455" xr:uid="{37651B31-5687-4874-8AEE-96635EC00078}"/>
    <cellStyle name="40% - Énfasis4 9 2" xfId="694" xr:uid="{D27ABC72-0238-498E-B1CA-65C01692CCAB}"/>
    <cellStyle name="40% - Énfasis5" xfId="36" builtinId="47" customBuiltin="1"/>
    <cellStyle name="40% - Énfasis5 10" xfId="483" xr:uid="{C5155DFC-BB88-4084-B1A7-06DC5AFF4193}"/>
    <cellStyle name="40% - Énfasis5 2" xfId="268" xr:uid="{D40F7478-8D0D-41B0-9F49-DAB00D188305}"/>
    <cellStyle name="40% - Énfasis5 2 2" xfId="515" xr:uid="{12BFDA56-C6DE-4C4D-8AB4-8BF0E9331964}"/>
    <cellStyle name="40% - Énfasis5 3" xfId="292" xr:uid="{7652578F-063B-4C3E-8B7E-615504DD7616}"/>
    <cellStyle name="40% - Énfasis5 3 2" xfId="539" xr:uid="{100F2CF0-6FBB-46D4-9AA2-10883757C216}"/>
    <cellStyle name="40% - Énfasis5 4" xfId="319" xr:uid="{5463E08E-1CD6-4FEE-91BD-8DDE0AABBF60}"/>
    <cellStyle name="40% - Énfasis5 4 2" xfId="568" xr:uid="{B26A3A66-F2E4-434C-843B-D45A9CEC1F03}"/>
    <cellStyle name="40% - Énfasis5 5" xfId="347" xr:uid="{99462CDB-52C2-46E6-8E88-1E7538FA199C}"/>
    <cellStyle name="40% - Énfasis5 5 2" xfId="594" xr:uid="{959703C9-7AF2-4232-A5FC-300879B9DDBD}"/>
    <cellStyle name="40% - Énfasis5 6" xfId="371" xr:uid="{3C7C7402-4494-40EC-BCD6-8F67F14516EC}"/>
    <cellStyle name="40% - Énfasis5 6 2" xfId="617" xr:uid="{CAA7AFF8-ADFD-4BFB-A337-F759E78F5C1E}"/>
    <cellStyle name="40% - Énfasis5 7" xfId="396" xr:uid="{B0023E20-E0EB-4A7B-A067-4EB7DD8DA84C}"/>
    <cellStyle name="40% - Énfasis5 7 2" xfId="643" xr:uid="{63FAEDA6-25F2-4D9E-8733-EA1A6D87233C}"/>
    <cellStyle name="40% - Énfasis5 8" xfId="424" xr:uid="{947454E6-2F2F-441C-8E3D-2DC4B153FA89}"/>
    <cellStyle name="40% - Énfasis5 8 2" xfId="671" xr:uid="{3FA14FCF-8051-409B-BC6C-F73F970EAF44}"/>
    <cellStyle name="40% - Énfasis5 9" xfId="458" xr:uid="{1D4ABD95-A247-4F82-B407-57A7FF6A6A69}"/>
    <cellStyle name="40% - Énfasis5 9 2" xfId="697" xr:uid="{0A6495B2-1F4B-400B-9314-AE26ECAB7E82}"/>
    <cellStyle name="40% - Énfasis6" xfId="40" builtinId="51" customBuiltin="1"/>
    <cellStyle name="40% - Énfasis6 10" xfId="486" xr:uid="{40068C35-D193-4E8A-9CA3-E6CB1DEE0B51}"/>
    <cellStyle name="40% - Énfasis6 2" xfId="271" xr:uid="{6AA8F2C5-3572-4E89-AC22-B73C8FDCBF41}"/>
    <cellStyle name="40% - Énfasis6 2 2" xfId="518" xr:uid="{5C1F3E86-F7EF-4497-8F22-BA670EDD4603}"/>
    <cellStyle name="40% - Énfasis6 3" xfId="295" xr:uid="{78598B9C-83AB-4C09-87DC-BDF8FD37D80F}"/>
    <cellStyle name="40% - Énfasis6 3 2" xfId="542" xr:uid="{9EB4DA4C-D647-43F0-8821-A9C82C039DFC}"/>
    <cellStyle name="40% - Énfasis6 4" xfId="322" xr:uid="{CFE8C5FB-0F22-4BE2-A2D3-81540B99760C}"/>
    <cellStyle name="40% - Énfasis6 4 2" xfId="571" xr:uid="{DB2083DC-F4AB-440E-83AD-138DD591BA6D}"/>
    <cellStyle name="40% - Énfasis6 5" xfId="350" xr:uid="{60443672-A516-41EC-91DD-883191B032BC}"/>
    <cellStyle name="40% - Énfasis6 5 2" xfId="597" xr:uid="{AB6B26BE-ADE4-4A38-8446-F507AF4B5BA3}"/>
    <cellStyle name="40% - Énfasis6 6" xfId="374" xr:uid="{DFD1439E-172F-4646-B89F-0DA902BAB1EA}"/>
    <cellStyle name="40% - Énfasis6 6 2" xfId="620" xr:uid="{61391931-D28C-4EE5-BEF8-6B39C7985AC7}"/>
    <cellStyle name="40% - Énfasis6 7" xfId="399" xr:uid="{0EB469AD-0231-49D8-B320-20CE57E76DBA}"/>
    <cellStyle name="40% - Énfasis6 7 2" xfId="646" xr:uid="{0E107FBF-DAB3-46BE-8A7D-2222B6F0CEFE}"/>
    <cellStyle name="40% - Énfasis6 8" xfId="427" xr:uid="{EB4E343A-706C-4E50-942E-F990E775BFDF}"/>
    <cellStyle name="40% - Énfasis6 8 2" xfId="674" xr:uid="{D2292B56-96C0-4009-AE4C-E8ED57C5AEFA}"/>
    <cellStyle name="40% - Énfasis6 9" xfId="461" xr:uid="{4C0E50C2-F55B-45F8-A801-13542C0F571E}"/>
    <cellStyle name="40% - Énfasis6 9 2" xfId="700" xr:uid="{4C42FA54-4E97-43DC-A990-DBFA59AEC5E3}"/>
    <cellStyle name="60% - Énfasis1" xfId="21" builtinId="32" customBuiltin="1"/>
    <cellStyle name="60% - Énfasis1 10" xfId="472" xr:uid="{97F098D4-2E47-418D-8BBA-C54704D62C3C}"/>
    <cellStyle name="60% - Énfasis1 11" xfId="232" xr:uid="{23EB9BC3-C1EC-4829-93A0-5324A1B4D676}"/>
    <cellStyle name="60% - Énfasis1 2" xfId="257" xr:uid="{1697A670-26DE-4CB1-B430-EC5C609283C3}"/>
    <cellStyle name="60% - Énfasis1 2 2" xfId="433" xr:uid="{B1562642-10BD-4F30-BC5F-4517F7614082}"/>
    <cellStyle name="60% - Énfasis1 2 3" xfId="504" xr:uid="{B7949F76-E815-4A74-8C8B-0DF2A5C0BDE1}"/>
    <cellStyle name="60% - Énfasis1 3" xfId="281" xr:uid="{1F728211-C02B-46DE-8228-22CB11D1E76B}"/>
    <cellStyle name="60% - Énfasis1 3 2" xfId="528" xr:uid="{2A5012F3-5E02-4C93-9628-5DC18FE94A11}"/>
    <cellStyle name="60% - Énfasis1 4" xfId="308" xr:uid="{1D607720-5C00-4C2B-843E-9BD2CC58B322}"/>
    <cellStyle name="60% - Énfasis1 4 2" xfId="557" xr:uid="{7899D41D-89FF-4A92-9927-A5EE504F3B15}"/>
    <cellStyle name="60% - Énfasis1 5" xfId="336" xr:uid="{5F7F373D-4B38-48AD-80AD-01A436ECF90E}"/>
    <cellStyle name="60% - Énfasis1 5 2" xfId="583" xr:uid="{1B2F1427-B52C-4A7B-A08B-CC6FEEE3767E}"/>
    <cellStyle name="60% - Énfasis1 6" xfId="360" xr:uid="{80006D95-6458-441B-A826-11BA44815DDE}"/>
    <cellStyle name="60% - Énfasis1 6 2" xfId="606" xr:uid="{C0E9B87B-3780-43D5-A218-0BA425C8295A}"/>
    <cellStyle name="60% - Énfasis1 7" xfId="385" xr:uid="{CF5F523D-46B7-44E0-BA87-4DCD1108CFD4}"/>
    <cellStyle name="60% - Énfasis1 7 2" xfId="632" xr:uid="{8D41BBD5-4AE6-496D-9FFC-4466048DFB52}"/>
    <cellStyle name="60% - Énfasis1 8" xfId="413" xr:uid="{848D55D3-0FCA-4BA6-A225-47BB16E6F915}"/>
    <cellStyle name="60% - Énfasis1 8 2" xfId="660" xr:uid="{902AD96B-B9A0-4F50-970E-89154F669A66}"/>
    <cellStyle name="60% - Énfasis1 9" xfId="447" xr:uid="{9EA5D3EB-EF6A-44D3-B788-9F8398594D98}"/>
    <cellStyle name="60% - Énfasis1 9 2" xfId="686" xr:uid="{CA34D5B1-8508-4FBD-AE14-AD716DC9A020}"/>
    <cellStyle name="60% - Énfasis2" xfId="25" builtinId="36" customBuiltin="1"/>
    <cellStyle name="60% - Énfasis2 10" xfId="475" xr:uid="{F1DAFB46-4A3F-4039-A363-A028C7BCA9E3}"/>
    <cellStyle name="60% - Énfasis2 11" xfId="234" xr:uid="{25C070CB-FEC2-472F-9B06-82905EB7C050}"/>
    <cellStyle name="60% - Énfasis2 2" xfId="260" xr:uid="{B661EFAE-A3FC-4B3E-BD73-CBD55E618B96}"/>
    <cellStyle name="60% - Énfasis2 2 2" xfId="434" xr:uid="{E62A076E-7131-49C1-9835-79B3125C6B7E}"/>
    <cellStyle name="60% - Énfasis2 2 3" xfId="507" xr:uid="{B31A5EAC-A7D3-4CE2-B21D-65B6213B10E8}"/>
    <cellStyle name="60% - Énfasis2 3" xfId="284" xr:uid="{A4068774-9D07-49A0-AD5B-49E9A861155B}"/>
    <cellStyle name="60% - Énfasis2 3 2" xfId="531" xr:uid="{AF39FD95-1708-4E4C-A823-EE01F2D9EC03}"/>
    <cellStyle name="60% - Énfasis2 4" xfId="311" xr:uid="{9BFF40AB-D52A-420B-B445-138F00FB7B11}"/>
    <cellStyle name="60% - Énfasis2 4 2" xfId="560" xr:uid="{DEB70408-0834-404D-9762-64CD74B5B930}"/>
    <cellStyle name="60% - Énfasis2 5" xfId="339" xr:uid="{7A153352-A830-41D5-8302-6D527473E2D3}"/>
    <cellStyle name="60% - Énfasis2 5 2" xfId="586" xr:uid="{1BAC0743-2510-4C9B-AD5F-9D891E5559ED}"/>
    <cellStyle name="60% - Énfasis2 6" xfId="363" xr:uid="{2DF4B362-4A03-4FDE-884E-C346F7DCDBAA}"/>
    <cellStyle name="60% - Énfasis2 6 2" xfId="609" xr:uid="{7A9FF342-77A9-4A60-8372-EE418B614815}"/>
    <cellStyle name="60% - Énfasis2 7" xfId="388" xr:uid="{E687BB90-3FC1-4281-B55D-322ABD937B18}"/>
    <cellStyle name="60% - Énfasis2 7 2" xfId="635" xr:uid="{46FA467F-5A76-4B89-B499-447995BC97B7}"/>
    <cellStyle name="60% - Énfasis2 8" xfId="416" xr:uid="{1F58538A-12B6-4BC1-9DF8-D9D9E0A8A0DA}"/>
    <cellStyle name="60% - Énfasis2 8 2" xfId="663" xr:uid="{14A9979C-75D7-4892-81BF-D61E0922F396}"/>
    <cellStyle name="60% - Énfasis2 9" xfId="450" xr:uid="{4CD43E72-8567-499C-BEAE-B9C142ACC878}"/>
    <cellStyle name="60% - Énfasis2 9 2" xfId="689" xr:uid="{8A6D534F-0E56-45FD-AC1A-6C7DFDE38462}"/>
    <cellStyle name="60% - Énfasis3" xfId="29" builtinId="40" customBuiltin="1"/>
    <cellStyle name="60% - Énfasis3 10" xfId="478" xr:uid="{1CEE1497-1944-4EA4-A3F5-F2348B563457}"/>
    <cellStyle name="60% - Énfasis3 11" xfId="235" xr:uid="{0A302BA5-1E0C-469A-9A3C-9715FAF778CB}"/>
    <cellStyle name="60% - Énfasis3 2" xfId="263" xr:uid="{1F50DB57-F422-42CB-9D9B-FE3ADDE7B59C}"/>
    <cellStyle name="60% - Énfasis3 2 2" xfId="436" xr:uid="{B1EBD45F-353A-4EB4-B368-91C019A7764D}"/>
    <cellStyle name="60% - Énfasis3 2 3" xfId="510" xr:uid="{B84C5225-27EE-4624-ABCF-62287E0C1B0A}"/>
    <cellStyle name="60% - Énfasis3 3" xfId="287" xr:uid="{0B61F403-8F5E-4E93-B3C5-36EF28117353}"/>
    <cellStyle name="60% - Énfasis3 3 2" xfId="534" xr:uid="{0DC59E32-83CA-434F-9EE5-7CD585A9ABE6}"/>
    <cellStyle name="60% - Énfasis3 4" xfId="314" xr:uid="{6621BD08-84FF-4035-90A5-DB283F091E56}"/>
    <cellStyle name="60% - Énfasis3 4 2" xfId="563" xr:uid="{5E01EBA0-C08E-46CE-A82A-348964F79D4F}"/>
    <cellStyle name="60% - Énfasis3 5" xfId="342" xr:uid="{5F0CA8AE-9C5F-4B3A-8224-0BA5F3509882}"/>
    <cellStyle name="60% - Énfasis3 5 2" xfId="589" xr:uid="{BE6EDF87-5DC7-4101-9DD6-A9865ED2D570}"/>
    <cellStyle name="60% - Énfasis3 6" xfId="366" xr:uid="{9C081ED1-B962-4551-9AF1-68802FB1B3C4}"/>
    <cellStyle name="60% - Énfasis3 6 2" xfId="612" xr:uid="{BF4FA2C5-9A72-4DCE-BDC9-B6E0B894BE82}"/>
    <cellStyle name="60% - Énfasis3 7" xfId="391" xr:uid="{8464B134-058E-40A5-AAFB-D20B3C7F646D}"/>
    <cellStyle name="60% - Énfasis3 7 2" xfId="638" xr:uid="{B0AF2C25-C4E5-4DF3-9294-D368A24476E2}"/>
    <cellStyle name="60% - Énfasis3 8" xfId="419" xr:uid="{C07626B8-184C-45CD-8617-DBC4ACCA71D1}"/>
    <cellStyle name="60% - Énfasis3 8 2" xfId="666" xr:uid="{8C857B87-0D53-47D5-9F90-560BE82BE6B6}"/>
    <cellStyle name="60% - Énfasis3 9" xfId="453" xr:uid="{07D2F44C-987E-44C2-A594-63221B8E9635}"/>
    <cellStyle name="60% - Énfasis3 9 2" xfId="692" xr:uid="{D1AB0E0C-DE9A-4740-880C-3AD4699EE36D}"/>
    <cellStyle name="60% - Énfasis4" xfId="33" builtinId="44" customBuiltin="1"/>
    <cellStyle name="60% - Énfasis4 10" xfId="481" xr:uid="{52EF56E7-315E-4DDF-B4BA-A79E96D624FE}"/>
    <cellStyle name="60% - Énfasis4 11" xfId="236" xr:uid="{B39AFB14-94E5-452F-9E25-CA4E4FA6F830}"/>
    <cellStyle name="60% - Énfasis4 2" xfId="266" xr:uid="{C5B0343F-6C74-49FF-998F-9E3E6574E149}"/>
    <cellStyle name="60% - Énfasis4 2 2" xfId="437" xr:uid="{B9414C73-D835-4524-8CA8-0E0042CE637B}"/>
    <cellStyle name="60% - Énfasis4 2 3" xfId="513" xr:uid="{55CD9DE1-6341-4622-89C3-15D4F48D9681}"/>
    <cellStyle name="60% - Énfasis4 3" xfId="290" xr:uid="{DF60786D-80F9-4EB9-9F08-AAA4BEC07093}"/>
    <cellStyle name="60% - Énfasis4 3 2" xfId="537" xr:uid="{02C79667-00A4-43C7-83E2-A14A5959B109}"/>
    <cellStyle name="60% - Énfasis4 4" xfId="317" xr:uid="{1766677C-AF3A-4B38-AFA8-E1C2BBBE7E91}"/>
    <cellStyle name="60% - Énfasis4 4 2" xfId="566" xr:uid="{153EEE56-75CE-46D6-9AD0-3053D03CC193}"/>
    <cellStyle name="60% - Énfasis4 5" xfId="345" xr:uid="{F37A56F5-AB27-4F0E-B931-B6A006288006}"/>
    <cellStyle name="60% - Énfasis4 5 2" xfId="592" xr:uid="{D9B05D79-DF69-4F0C-A073-3FB04544D6D0}"/>
    <cellStyle name="60% - Énfasis4 6" xfId="369" xr:uid="{EFF7CCE1-3493-4AEA-92F6-48738817762B}"/>
    <cellStyle name="60% - Énfasis4 6 2" xfId="615" xr:uid="{E645E588-F6F5-4F3E-B458-2934D6C9A515}"/>
    <cellStyle name="60% - Énfasis4 7" xfId="394" xr:uid="{1A30D32E-FE83-431A-96EC-582E91A534CA}"/>
    <cellStyle name="60% - Énfasis4 7 2" xfId="641" xr:uid="{EC38911D-1EF7-4FD7-9629-14EDEE4A68B8}"/>
    <cellStyle name="60% - Énfasis4 8" xfId="422" xr:uid="{12669AD1-E123-4500-9ED6-E77481CAB026}"/>
    <cellStyle name="60% - Énfasis4 8 2" xfId="669" xr:uid="{C35B64EC-EAB3-440A-951F-FBD2EB3FC634}"/>
    <cellStyle name="60% - Énfasis4 9" xfId="456" xr:uid="{6A0FF251-4DF2-46B3-A357-3534E8C37C7A}"/>
    <cellStyle name="60% - Énfasis4 9 2" xfId="695" xr:uid="{89B8CB92-86EE-4BAA-8851-3E51288AD229}"/>
    <cellStyle name="60% - Énfasis5" xfId="37" builtinId="48" customBuiltin="1"/>
    <cellStyle name="60% - Énfasis5 10" xfId="484" xr:uid="{8327D3DC-117F-4982-9ACA-FCFC14A19CBF}"/>
    <cellStyle name="60% - Énfasis5 11" xfId="237" xr:uid="{D20E9750-1CAC-49B0-B020-CBF3E7B09A5E}"/>
    <cellStyle name="60% - Énfasis5 2" xfId="269" xr:uid="{911E5807-1969-48D0-9811-561428D02190}"/>
    <cellStyle name="60% - Énfasis5 2 2" xfId="438" xr:uid="{02518485-3AE8-4777-8B2E-03124A132759}"/>
    <cellStyle name="60% - Énfasis5 2 3" xfId="516" xr:uid="{3C317AD8-D82A-424C-A8FE-AF0B6F9FAD25}"/>
    <cellStyle name="60% - Énfasis5 3" xfId="293" xr:uid="{05ECF58C-E7F9-49CA-AEA2-B9DCDB48D7D9}"/>
    <cellStyle name="60% - Énfasis5 3 2" xfId="540" xr:uid="{58001EEE-6A55-42E5-9E3A-0ED36E81C703}"/>
    <cellStyle name="60% - Énfasis5 4" xfId="320" xr:uid="{A2F54956-6696-4EFA-A8F0-3B704F014EB2}"/>
    <cellStyle name="60% - Énfasis5 4 2" xfId="569" xr:uid="{07220733-84C5-4D5F-9DA9-66EB4B7A7B60}"/>
    <cellStyle name="60% - Énfasis5 5" xfId="348" xr:uid="{1E93763B-B14A-4912-B216-BFBA20A747F3}"/>
    <cellStyle name="60% - Énfasis5 5 2" xfId="595" xr:uid="{3C2FC7AE-3541-43B9-9B2B-76A333853F53}"/>
    <cellStyle name="60% - Énfasis5 6" xfId="372" xr:uid="{A5802901-8A22-4509-9B17-BD494FB88EE0}"/>
    <cellStyle name="60% - Énfasis5 6 2" xfId="618" xr:uid="{4C9EC4C9-380F-4D25-BCBB-0BFB8EB9578D}"/>
    <cellStyle name="60% - Énfasis5 7" xfId="397" xr:uid="{24E41025-96D6-42B2-BA6D-E0B8E01D1673}"/>
    <cellStyle name="60% - Énfasis5 7 2" xfId="644" xr:uid="{1259A0A2-AFCF-46F6-9340-F1FF64C02E07}"/>
    <cellStyle name="60% - Énfasis5 8" xfId="425" xr:uid="{41145CB9-3191-4864-AD0C-3D0CA1B83DF7}"/>
    <cellStyle name="60% - Énfasis5 8 2" xfId="672" xr:uid="{43D4F95C-4D46-4265-982C-B38127BE2B59}"/>
    <cellStyle name="60% - Énfasis5 9" xfId="459" xr:uid="{BA799698-53DF-49F2-9BC4-8ADDB3B33372}"/>
    <cellStyle name="60% - Énfasis5 9 2" xfId="698" xr:uid="{E512EC01-0801-4B2A-81B5-84E5A3267508}"/>
    <cellStyle name="60% - Énfasis6" xfId="41" builtinId="52" customBuiltin="1"/>
    <cellStyle name="60% - Énfasis6 10" xfId="487" xr:uid="{A09CF1A8-2355-46E7-A674-09E7B0978C67}"/>
    <cellStyle name="60% - Énfasis6 11" xfId="238" xr:uid="{B0041B20-17CC-4949-B11A-96013E7BD789}"/>
    <cellStyle name="60% - Énfasis6 2" xfId="272" xr:uid="{1C9E67CA-4F10-48B5-8C7B-C42137312137}"/>
    <cellStyle name="60% - Énfasis6 2 2" xfId="439" xr:uid="{417CE3B7-463C-4343-B02D-8A5DE42DDEF4}"/>
    <cellStyle name="60% - Énfasis6 2 3" xfId="519" xr:uid="{7461B3C4-EBA5-4705-9221-FB59E06DFC38}"/>
    <cellStyle name="60% - Énfasis6 3" xfId="296" xr:uid="{1FD5C816-32D7-4BB1-AA18-9D4612598860}"/>
    <cellStyle name="60% - Énfasis6 3 2" xfId="543" xr:uid="{58CF7BE4-21D3-4926-86F5-0AAB5C1DB2E3}"/>
    <cellStyle name="60% - Énfasis6 4" xfId="323" xr:uid="{95A664EE-BC07-4BDF-B90F-0226C721DF80}"/>
    <cellStyle name="60% - Énfasis6 4 2" xfId="572" xr:uid="{A4882FA4-8241-4B65-9EEF-9E012A3EC23D}"/>
    <cellStyle name="60% - Énfasis6 5" xfId="351" xr:uid="{E76C794D-252F-478C-B52F-FB37C9453FEA}"/>
    <cellStyle name="60% - Énfasis6 5 2" xfId="598" xr:uid="{08A21B5F-6A88-40D3-8593-3F7B978E1308}"/>
    <cellStyle name="60% - Énfasis6 6" xfId="375" xr:uid="{586BDC03-1610-4D7C-9604-C87A586A4263}"/>
    <cellStyle name="60% - Énfasis6 6 2" xfId="621" xr:uid="{5855059F-E14E-45CE-A72E-795D774A64BA}"/>
    <cellStyle name="60% - Énfasis6 7" xfId="400" xr:uid="{4A0DB105-6FA7-4B58-AB26-B3C94EC10812}"/>
    <cellStyle name="60% - Énfasis6 7 2" xfId="647" xr:uid="{3B29DD3B-3779-43B5-890D-04FB88B6693B}"/>
    <cellStyle name="60% - Énfasis6 8" xfId="428" xr:uid="{C8D7DDC5-2359-49C4-B57A-BA67D34C4560}"/>
    <cellStyle name="60% - Énfasis6 8 2" xfId="675" xr:uid="{915F6055-B2AD-4C9A-BCCE-857E7FFBD4E6}"/>
    <cellStyle name="60% - Énfasis6 9" xfId="462" xr:uid="{34630A19-164E-4E8D-B403-A4951EB6E17B}"/>
    <cellStyle name="60% - Énfasis6 9 2" xfId="701" xr:uid="{E705C728-9EC8-4B7F-8EC6-0DB27279BC7E}"/>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2 2" xfId="1010" xr:uid="{310C487D-8530-4D2B-AC50-B694C1E79B44}"/>
    <cellStyle name="Comma [0] 2 2 2 2 2 2" xfId="1430" xr:uid="{9087BB6E-605E-48FD-B9C3-C01C0734FEB1}"/>
    <cellStyle name="Comma [0] 2 2 2 2 2 2 2" xfId="2614" xr:uid="{C9FA4FD1-B316-4E9B-AA5F-19E0307A0E3F}"/>
    <cellStyle name="Comma [0] 2 2 2 2 2 3" xfId="2196" xr:uid="{1F1592AC-2499-4018-8DE0-CB0E5F1C8E1D}"/>
    <cellStyle name="Comma [0] 2 2 2 2 3" xfId="1220" xr:uid="{C50C54A1-C210-42E5-86EF-0C32815147C5}"/>
    <cellStyle name="Comma [0] 2 2 2 2 3 2" xfId="2405" xr:uid="{C7EE9A13-BD61-4FB0-8A2C-03C75E6CD878}"/>
    <cellStyle name="Comma [0] 2 2 2 2 4" xfId="1813" xr:uid="{4D09F487-EDC0-45DE-8992-15A373B82CB5}"/>
    <cellStyle name="Comma [0] 2 2 2 3" xfId="161" xr:uid="{2C40B238-A5EB-4030-BA72-8BC425471293}"/>
    <cellStyle name="Comma [0] 2 2 2 3 2" xfId="968" xr:uid="{6518F073-EED1-41EC-AF6F-3C7F941F2706}"/>
    <cellStyle name="Comma [0] 2 2 2 3 2 2" xfId="1388" xr:uid="{1D7F4591-0F27-4BD8-9583-D4A04DBE6C17}"/>
    <cellStyle name="Comma [0] 2 2 2 3 2 2 2" xfId="2572" xr:uid="{DDEC1F10-32F1-4F47-9DBB-01855284138B}"/>
    <cellStyle name="Comma [0] 2 2 2 3 2 3" xfId="2154" xr:uid="{27CC26B9-BDF4-4815-87CF-3334D3455D44}"/>
    <cellStyle name="Comma [0] 2 2 2 3 3" xfId="1178" xr:uid="{38540398-B5DF-462E-B2F2-A89900E4706E}"/>
    <cellStyle name="Comma [0] 2 2 2 3 3 2" xfId="2363" xr:uid="{0AD25D41-B8A6-4E64-8B30-21AFF2736D14}"/>
    <cellStyle name="Comma [0] 2 2 2 3 4" xfId="1771" xr:uid="{355415BC-A55B-4A43-9EFF-DE10A9BCA48B}"/>
    <cellStyle name="Comma [0] 2 2 2 4" xfId="941" xr:uid="{4EB666F2-8C7E-4518-9E69-7DCF6EB4C9F7}"/>
    <cellStyle name="Comma [0] 2 2 2 4 2" xfId="1361" xr:uid="{9AEC9385-BCDD-4AAE-B324-EFE871AE26DE}"/>
    <cellStyle name="Comma [0] 2 2 2 4 2 2" xfId="2545" xr:uid="{4C9BA92B-2D1E-43DF-A93D-1EE89C3216CC}"/>
    <cellStyle name="Comma [0] 2 2 2 4 3" xfId="2127" xr:uid="{D37CE5FF-7153-49CE-BEFD-473E115D2E07}"/>
    <cellStyle name="Comma [0] 2 2 2 5" xfId="1151" xr:uid="{FE236568-57E0-430B-B257-9CC4D8DE5A17}"/>
    <cellStyle name="Comma [0] 2 2 2 5 2" xfId="2336" xr:uid="{4E49B1F1-6225-4C26-A791-5C498BEB2414}"/>
    <cellStyle name="Comma [0] 2 2 2 6" xfId="1744" xr:uid="{AE0BF6AA-EEA2-4F72-ADD1-8F912C7B91E0}"/>
    <cellStyle name="Comma [0] 2 2 3" xfId="195" xr:uid="{44B8AB3F-D43A-4E30-9F03-951C249EA70B}"/>
    <cellStyle name="Comma [0] 2 2 3 2" xfId="1000" xr:uid="{1ED89D77-7599-4418-B3D0-140F342EB25A}"/>
    <cellStyle name="Comma [0] 2 2 3 2 2" xfId="1420" xr:uid="{A867FB92-1D8E-4366-AEF5-1B8C6F9FC34A}"/>
    <cellStyle name="Comma [0] 2 2 3 2 2 2" xfId="2604" xr:uid="{47C555AC-5B7F-4051-8465-DE4B668DC62B}"/>
    <cellStyle name="Comma [0] 2 2 3 2 3" xfId="2186" xr:uid="{2412206B-C648-4A58-9813-B068A04F085C}"/>
    <cellStyle name="Comma [0] 2 2 3 3" xfId="1210" xr:uid="{CAB17872-6966-40F9-9976-08CC707620B4}"/>
    <cellStyle name="Comma [0] 2 2 3 3 2" xfId="2395" xr:uid="{7D69DAC7-7858-4E48-88B3-BC0BBBC64965}"/>
    <cellStyle name="Comma [0] 2 2 3 4" xfId="1803" xr:uid="{30482BB8-9B69-4F0F-862D-B3587AAAF520}"/>
    <cellStyle name="Comma [0] 2 2 4" xfId="183" xr:uid="{F6493505-6FC7-494A-B252-F4D5F25224D6}"/>
    <cellStyle name="Comma [0] 2 2 4 2" xfId="989" xr:uid="{E5E97780-D9B4-4B11-BA5E-059710793F75}"/>
    <cellStyle name="Comma [0] 2 2 4 2 2" xfId="1409" xr:uid="{A10669FB-BB69-4A87-A006-585A7540C6C2}"/>
    <cellStyle name="Comma [0] 2 2 4 2 2 2" xfId="2593" xr:uid="{18499364-6C2D-4A5C-8C14-0B7210C58A58}"/>
    <cellStyle name="Comma [0] 2 2 4 2 3" xfId="2175" xr:uid="{CDAAFA26-C47E-4ED8-BAEA-037E734B1F83}"/>
    <cellStyle name="Comma [0] 2 2 4 3" xfId="1199" xr:uid="{702E680D-C9BF-41CC-B862-6D09033EEB93}"/>
    <cellStyle name="Comma [0] 2 2 4 3 2" xfId="2384" xr:uid="{8CCC7463-1DC5-430B-9212-1F0E71767E83}"/>
    <cellStyle name="Comma [0] 2 2 4 4" xfId="1792" xr:uid="{5C88CF8F-3046-46AE-B50A-A8D6395E73AB}"/>
    <cellStyle name="Comma [0] 2 2 5" xfId="151" xr:uid="{416881C4-5436-452E-B933-14FA198EA4E4}"/>
    <cellStyle name="Comma [0] 2 2 5 2" xfId="958" xr:uid="{E9F674A2-4243-4DF6-A9ED-CBC52DFE5331}"/>
    <cellStyle name="Comma [0] 2 2 5 2 2" xfId="1378" xr:uid="{D42C6611-9C95-474F-A50A-F02C78FF01E0}"/>
    <cellStyle name="Comma [0] 2 2 5 2 2 2" xfId="2562" xr:uid="{745E081B-09CE-4115-8D4F-5AD0FA2B25A4}"/>
    <cellStyle name="Comma [0] 2 2 5 2 3" xfId="2144" xr:uid="{7B04B130-FCD5-4BCF-B387-09689014222F}"/>
    <cellStyle name="Comma [0] 2 2 5 3" xfId="1168" xr:uid="{17EBDB6F-A2A2-4DFC-AC3D-A94F34A42825}"/>
    <cellStyle name="Comma [0] 2 2 5 3 2" xfId="2353" xr:uid="{E2C984CD-1B5E-4810-97CC-5904C7DE6C8D}"/>
    <cellStyle name="Comma [0] 2 2 5 4" xfId="1761" xr:uid="{8CCC6F96-3264-47E7-87D3-B304EF245B6F}"/>
    <cellStyle name="Comma [0] 2 2 6" xfId="929" xr:uid="{A7474937-CF3F-4AC8-9ED2-57095059E295}"/>
    <cellStyle name="Comma [0] 2 2 6 2" xfId="1349" xr:uid="{14646A29-A231-4672-9FAA-C19A7A37A529}"/>
    <cellStyle name="Comma [0] 2 2 6 2 2" xfId="2533" xr:uid="{B1BCF18B-A42B-4B78-A3A9-C7C2D22161AA}"/>
    <cellStyle name="Comma [0] 2 2 6 3" xfId="2115" xr:uid="{B2F2BF12-B6F3-4CBB-9A64-ACB6E40AFA50}"/>
    <cellStyle name="Comma [0] 2 2 7" xfId="1139" xr:uid="{34958F1C-9FFA-459B-BBED-284086CE167A}"/>
    <cellStyle name="Comma [0] 2 2 7 2" xfId="2324" xr:uid="{325BFCE3-D6DA-426F-940A-06C4BB5C1EF6}"/>
    <cellStyle name="Comma [0] 2 2 8" xfId="1732" xr:uid="{6DFA333B-4184-4F86-81DD-8CDF9124FD08}"/>
    <cellStyle name="Comma [0] 2 3" xfId="112" xr:uid="{3D4F54CF-D7B3-4C46-B0BE-83192F1E3A16}"/>
    <cellStyle name="Comma [0] 2 3 2" xfId="207" xr:uid="{519577A8-F97A-4F64-A13A-F3353E797267}"/>
    <cellStyle name="Comma [0] 2 3 2 2" xfId="1009" xr:uid="{D460396E-EB47-4B30-A3EA-2522FA366EC3}"/>
    <cellStyle name="Comma [0] 2 3 2 2 2" xfId="1429" xr:uid="{26782886-9673-482D-95BC-AC2ADAEFE60E}"/>
    <cellStyle name="Comma [0] 2 3 2 2 2 2" xfId="2613" xr:uid="{59C15845-B5C2-4DF5-AA0F-68B974561551}"/>
    <cellStyle name="Comma [0] 2 3 2 2 3" xfId="2195" xr:uid="{19EDAD66-5A5F-4203-80CC-A82ABE845726}"/>
    <cellStyle name="Comma [0] 2 3 2 3" xfId="1219" xr:uid="{2BA1BFC3-7CEC-47AE-A10C-2CA0D4C778A6}"/>
    <cellStyle name="Comma [0] 2 3 2 3 2" xfId="2404" xr:uid="{F4EBC8F5-9C11-40C1-B3CA-28408D0C8F67}"/>
    <cellStyle name="Comma [0] 2 3 2 4" xfId="1812" xr:uid="{5664BAAE-6182-4799-BDBA-4D15F8E5BD8E}"/>
    <cellStyle name="Comma [0] 2 3 3" xfId="160" xr:uid="{50250919-175D-4FB8-BBC0-40D4D16E87DC}"/>
    <cellStyle name="Comma [0] 2 3 3 2" xfId="967" xr:uid="{E9C046F2-F3CC-4D3F-8CFA-B8B0B3CE5AD0}"/>
    <cellStyle name="Comma [0] 2 3 3 2 2" xfId="1387" xr:uid="{97EDCDBA-C7B2-4CFA-BCC7-58022BF02D4C}"/>
    <cellStyle name="Comma [0] 2 3 3 2 2 2" xfId="2571" xr:uid="{BD6F9CCF-770D-460E-A529-3113F0FFF0EE}"/>
    <cellStyle name="Comma [0] 2 3 3 2 3" xfId="2153" xr:uid="{6B97C14A-D275-43C6-8C1B-63531E17B56B}"/>
    <cellStyle name="Comma [0] 2 3 3 3" xfId="1177" xr:uid="{4AD35BC5-EE62-4D48-9728-B5211F7AED4D}"/>
    <cellStyle name="Comma [0] 2 3 3 3 2" xfId="2362" xr:uid="{86C1CB0D-BB28-4291-8670-3D5BDCD2395A}"/>
    <cellStyle name="Comma [0] 2 3 3 4" xfId="1770" xr:uid="{32229BC3-4864-4175-BD8D-A0A31B3DDF51}"/>
    <cellStyle name="Comma [0] 2 3 4" xfId="940" xr:uid="{A63C21AD-7310-4322-B068-E6204B0F1AB2}"/>
    <cellStyle name="Comma [0] 2 3 4 2" xfId="1360" xr:uid="{EED9B83F-D25F-49B2-88C7-937B12D1E02D}"/>
    <cellStyle name="Comma [0] 2 3 4 2 2" xfId="2544" xr:uid="{EEF57A5E-8374-482C-9FE6-3F3B967D8DFA}"/>
    <cellStyle name="Comma [0] 2 3 4 3" xfId="2126" xr:uid="{6435AD66-14B9-4076-9B26-61BA3A346FBD}"/>
    <cellStyle name="Comma [0] 2 3 5" xfId="1150" xr:uid="{846B1E56-8C08-4E17-837B-A5F07B44691A}"/>
    <cellStyle name="Comma [0] 2 3 5 2" xfId="2335" xr:uid="{B47A2449-9C66-480A-89F4-492A7BC564A4}"/>
    <cellStyle name="Comma [0] 2 3 6" xfId="1743" xr:uid="{E5127141-AEB8-4CEA-8CFF-8342FA0FB5B4}"/>
    <cellStyle name="Comma [0] 2 4" xfId="148" xr:uid="{16039F4F-D3AC-4055-AC7A-E5624E5D7558}"/>
    <cellStyle name="Comma [0] 2 5" xfId="182" xr:uid="{C4E1E27D-01F8-455B-A759-CA0C41AE5668}"/>
    <cellStyle name="Comma [0] 2 5 2" xfId="988" xr:uid="{28155A91-45F3-4EFF-97C1-CD266E489F9A}"/>
    <cellStyle name="Comma [0] 2 5 2 2" xfId="1408" xr:uid="{47D0ADA0-9F78-4EEC-B1DC-665627890F5B}"/>
    <cellStyle name="Comma [0] 2 5 2 2 2" xfId="2592" xr:uid="{079B77A7-41E5-4BF7-B2DB-C647A3A356DE}"/>
    <cellStyle name="Comma [0] 2 5 2 3" xfId="2174" xr:uid="{4711CEE6-D1AA-43F9-9611-9D6F509C479F}"/>
    <cellStyle name="Comma [0] 2 5 3" xfId="1198" xr:uid="{D8983353-5DF8-40EA-A173-358ADFB21891}"/>
    <cellStyle name="Comma [0] 2 5 3 2" xfId="2383" xr:uid="{0A068BD7-CCA1-476F-B640-9C309BA6B033}"/>
    <cellStyle name="Comma [0] 2 5 4" xfId="1791" xr:uid="{EFE2793F-EE1D-48D6-868A-3A902E388934}"/>
    <cellStyle name="Comma [0] 2 6" xfId="928" xr:uid="{47C2CB62-84AA-4CAD-A184-F4558978D32B}"/>
    <cellStyle name="Comma [0] 2 6 2" xfId="1348" xr:uid="{46C61356-E35D-4731-A001-7A4686BE6339}"/>
    <cellStyle name="Comma [0] 2 6 2 2" xfId="2532" xr:uid="{661C6933-E13D-447D-AEB2-3FC39DB427A5}"/>
    <cellStyle name="Comma [0] 2 6 3" xfId="2114" xr:uid="{62CC4BDE-D9AF-4317-BC11-7E64A544C68C}"/>
    <cellStyle name="Comma [0] 2 7" xfId="1138" xr:uid="{3757FB0B-1F60-424B-B7CB-344775D03C15}"/>
    <cellStyle name="Comma [0] 2 7 2" xfId="2323" xr:uid="{4A34CB63-7EF7-45D0-9E97-F8FBC62E1DB2}"/>
    <cellStyle name="Comma [0] 2 8" xfId="1731" xr:uid="{1F858179-C7E7-4389-A812-CA75AA823DDC}"/>
    <cellStyle name="Comma 2" xfId="50" xr:uid="{00000000-0005-0000-0000-00001D000000}"/>
    <cellStyle name="Comma 2 2" xfId="55" xr:uid="{00000000-0005-0000-0000-00001E000000}"/>
    <cellStyle name="Comma 2 2 10" xfId="916" xr:uid="{6A953657-A186-4DD8-9C40-FAAB7FF8D945}"/>
    <cellStyle name="Comma 2 2 10 2" xfId="1336" xr:uid="{8DA621D3-FDA3-4AEA-870F-09AECA359A7C}"/>
    <cellStyle name="Comma 2 2 10 2 2" xfId="2520" xr:uid="{E40458FE-AD62-4B60-9B7F-116B0C588938}"/>
    <cellStyle name="Comma 2 2 10 3" xfId="2102" xr:uid="{8F9D0147-4D44-48C7-A0CA-B93824B86139}"/>
    <cellStyle name="Comma 2 2 11" xfId="1126" xr:uid="{26E02986-88C5-408B-A046-22976B59D6E3}"/>
    <cellStyle name="Comma 2 2 11 2" xfId="2311" xr:uid="{7872A15C-56C0-4CBC-B774-458C29906FCA}"/>
    <cellStyle name="Comma 2 2 12" xfId="1719" xr:uid="{7EEA16A8-1A69-4EF6-B7D8-EED9A6E297E6}"/>
    <cellStyle name="Comma 2 2 2" xfId="100" xr:uid="{EFBB52B6-1E5F-4D9A-8784-5BE4667991A4}"/>
    <cellStyle name="Comma 2 2 2 2" xfId="118" xr:uid="{88093735-5AD0-400F-88A0-A02F4328DD2E}"/>
    <cellStyle name="Comma 2 2 2 2 2" xfId="213" xr:uid="{89E0B532-5ED5-4AD9-8EFB-A9AC8A7FE14B}"/>
    <cellStyle name="Comma 2 2 2 2 2 2" xfId="1015" xr:uid="{4C76168E-2F9A-4C0F-A0D5-EC65F35FB416}"/>
    <cellStyle name="Comma 2 2 2 2 2 2 2" xfId="1435" xr:uid="{64A5A0BF-7A5F-47FB-9C64-69C601FBD72E}"/>
    <cellStyle name="Comma 2 2 2 2 2 2 2 2" xfId="2619" xr:uid="{BC52C57F-5FE6-4FDE-9E9C-1B13750785E1}"/>
    <cellStyle name="Comma 2 2 2 2 2 2 3" xfId="2201" xr:uid="{044BB77D-428C-4F5E-A00B-209C33C1D922}"/>
    <cellStyle name="Comma 2 2 2 2 2 3" xfId="1225" xr:uid="{D0CB1301-07CD-43DF-8CA4-8FB799FC48C3}"/>
    <cellStyle name="Comma 2 2 2 2 2 3 2" xfId="2410" xr:uid="{A0F93ED8-39DE-4558-92ED-86E4139AA143}"/>
    <cellStyle name="Comma 2 2 2 2 2 4" xfId="1818" xr:uid="{3B9F7CC0-F02F-46C8-8951-71E1A0BEA1F2}"/>
    <cellStyle name="Comma 2 2 2 2 3" xfId="166" xr:uid="{7B2884FC-6FD6-47AF-964B-E8F6A88CF69B}"/>
    <cellStyle name="Comma 2 2 2 2 3 2" xfId="973" xr:uid="{35AA7C93-D1B8-468A-934F-337C10622B59}"/>
    <cellStyle name="Comma 2 2 2 2 3 2 2" xfId="1393" xr:uid="{2ECB4CAF-49F7-456A-AFE6-0BA3DF600605}"/>
    <cellStyle name="Comma 2 2 2 2 3 2 2 2" xfId="2577" xr:uid="{5669941D-9A27-472E-A23A-3179D84EE885}"/>
    <cellStyle name="Comma 2 2 2 2 3 2 3" xfId="2159" xr:uid="{A10F9B3D-E8E6-400F-A038-E8EBE92BD32B}"/>
    <cellStyle name="Comma 2 2 2 2 3 3" xfId="1183" xr:uid="{38BDBDA4-7413-40D9-86B3-AD144D0B9591}"/>
    <cellStyle name="Comma 2 2 2 2 3 3 2" xfId="2368" xr:uid="{0626B590-2402-41EE-8802-7DEA28AF1279}"/>
    <cellStyle name="Comma 2 2 2 2 3 4" xfId="1776" xr:uid="{77DD4E23-E729-4E94-9C9C-90BD981D1658}"/>
    <cellStyle name="Comma 2 2 2 2 4" xfId="946" xr:uid="{979BDCAD-580D-4523-A23E-BED9644EC3A1}"/>
    <cellStyle name="Comma 2 2 2 2 4 2" xfId="1366" xr:uid="{CDEA14B5-3E5F-4A6B-BCAF-2C438F97B597}"/>
    <cellStyle name="Comma 2 2 2 2 4 2 2" xfId="2550" xr:uid="{32E07DD8-193A-4078-875B-D3CECE758401}"/>
    <cellStyle name="Comma 2 2 2 2 4 3" xfId="2132" xr:uid="{77FAF5C3-321F-4F68-A2E8-28089F78D215}"/>
    <cellStyle name="Comma 2 2 2 2 5" xfId="1156" xr:uid="{883D75E6-35FC-4F31-91F9-7AEB180A7EBF}"/>
    <cellStyle name="Comma 2 2 2 2 5 2" xfId="2341" xr:uid="{C84430DD-4B2C-4FA6-9B75-B5282B1EF450}"/>
    <cellStyle name="Comma 2 2 2 2 6" xfId="1749" xr:uid="{6DDF457E-74B3-41DF-947D-FCA35885FB7B}"/>
    <cellStyle name="Comma 2 2 2 3" xfId="199" xr:uid="{459878C0-C0D3-4276-8E0B-F600B4EDDADE}"/>
    <cellStyle name="Comma 2 2 2 3 2" xfId="1004" xr:uid="{32F04B44-594F-45D9-AD39-A0819BCBD397}"/>
    <cellStyle name="Comma 2 2 2 3 2 2" xfId="1424" xr:uid="{25E09F05-C083-49C4-AE5C-16B297EF0744}"/>
    <cellStyle name="Comma 2 2 2 3 2 2 2" xfId="2608" xr:uid="{514FED14-5CC5-45A4-ABBA-51512E2E7F88}"/>
    <cellStyle name="Comma 2 2 2 3 2 3" xfId="2190" xr:uid="{B694FD85-B8B9-44AF-8FEE-F6D76D8C977D}"/>
    <cellStyle name="Comma 2 2 2 3 3" xfId="1214" xr:uid="{E80A8182-4F77-4B0A-954E-DF21F1A5B95F}"/>
    <cellStyle name="Comma 2 2 2 3 3 2" xfId="2399" xr:uid="{578ECEBE-EEB0-4446-970E-B7C7B09786F3}"/>
    <cellStyle name="Comma 2 2 2 3 4" xfId="1807" xr:uid="{4E14EAE6-C15E-450E-B948-D2E8FDFD1DCD}"/>
    <cellStyle name="Comma 2 2 2 4" xfId="188" xr:uid="{1B7E840E-9ADF-4378-863C-9A79AFE6ABBC}"/>
    <cellStyle name="Comma 2 2 2 4 2" xfId="994" xr:uid="{7D81931B-FB81-497F-8434-EC62B437B621}"/>
    <cellStyle name="Comma 2 2 2 4 2 2" xfId="1414" xr:uid="{EC82D724-9175-4B9A-A57C-C2B4BCC25BC1}"/>
    <cellStyle name="Comma 2 2 2 4 2 2 2" xfId="2598" xr:uid="{B557C6B7-1795-4FFC-8312-876840C8051F}"/>
    <cellStyle name="Comma 2 2 2 4 2 3" xfId="2180" xr:uid="{E9897697-2A92-4E37-B1A9-9FF36297524E}"/>
    <cellStyle name="Comma 2 2 2 4 3" xfId="1204" xr:uid="{2C646F7B-8271-45F3-995E-2119D6E16E09}"/>
    <cellStyle name="Comma 2 2 2 4 3 2" xfId="2389" xr:uid="{4E6579BD-372F-4168-B1FE-1541DEC579B7}"/>
    <cellStyle name="Comma 2 2 2 4 4" xfId="1797" xr:uid="{584B5686-59C7-42CC-867F-0C12EF4A03F7}"/>
    <cellStyle name="Comma 2 2 2 5" xfId="155" xr:uid="{07D98E84-532E-4700-8A85-2DBACD98CBD9}"/>
    <cellStyle name="Comma 2 2 2 5 2" xfId="962" xr:uid="{1E682D14-10BE-41F5-9E18-9B9CDBE9D4F5}"/>
    <cellStyle name="Comma 2 2 2 5 2 2" xfId="1382" xr:uid="{95020028-9BD7-4BCB-91B6-F4D7186AD816}"/>
    <cellStyle name="Comma 2 2 2 5 2 2 2" xfId="2566" xr:uid="{726C7A91-C9A4-4E5D-80EE-BECC4B150127}"/>
    <cellStyle name="Comma 2 2 2 5 2 3" xfId="2148" xr:uid="{880B08A3-D999-429F-91D8-336D8DDC08DA}"/>
    <cellStyle name="Comma 2 2 2 5 3" xfId="1172" xr:uid="{672B3985-B830-4F5A-94D1-2BC79A6C980F}"/>
    <cellStyle name="Comma 2 2 2 5 3 2" xfId="2357" xr:uid="{7A103C5F-0A41-45A9-8FD6-0B416F57C638}"/>
    <cellStyle name="Comma 2 2 2 5 4" xfId="1765" xr:uid="{E22AC120-9DFF-4023-B201-1BC4BA94659C}"/>
    <cellStyle name="Comma 2 2 2 6" xfId="935" xr:uid="{319AD178-F04D-4BF1-8215-D818DB842007}"/>
    <cellStyle name="Comma 2 2 2 6 2" xfId="1355" xr:uid="{F2E6A36A-F056-456E-894D-A5733F258E7F}"/>
    <cellStyle name="Comma 2 2 2 6 2 2" xfId="2539" xr:uid="{8459DB15-ACE1-4C82-9DDA-C8A4EB5F8F6C}"/>
    <cellStyle name="Comma 2 2 2 6 3" xfId="2121" xr:uid="{E3AB510C-7B8C-4E0C-8A68-B83A4C2C3667}"/>
    <cellStyle name="Comma 2 2 2 7" xfId="1145" xr:uid="{B90B622F-1DA7-4809-B8A1-C0CD40E82F8B}"/>
    <cellStyle name="Comma 2 2 2 7 2" xfId="2330" xr:uid="{722E0765-692B-4C4C-861D-9A8825364D83}"/>
    <cellStyle name="Comma 2 2 2 8" xfId="1738" xr:uid="{33C5183E-0F78-4E32-B16B-ADE57890566D}"/>
    <cellStyle name="Comma 2 2 3" xfId="116" xr:uid="{511475E3-3F53-455B-8F35-01BF756A85EE}"/>
    <cellStyle name="Comma 2 2 3 2" xfId="211" xr:uid="{1455A3EE-4AB9-4638-9292-9D0999445DA8}"/>
    <cellStyle name="Comma 2 2 3 2 2" xfId="1013" xr:uid="{E4CA1E23-D969-40C6-B70E-87435DF5FB64}"/>
    <cellStyle name="Comma 2 2 3 2 2 2" xfId="1433" xr:uid="{EDDE31A4-10DB-44A5-BB15-EEFC7A4EDBC3}"/>
    <cellStyle name="Comma 2 2 3 2 2 2 2" xfId="2617" xr:uid="{645A7EDD-6A5F-424C-B2E9-7E14A9A4D85A}"/>
    <cellStyle name="Comma 2 2 3 2 2 3" xfId="2199" xr:uid="{8DEC817C-A3BB-4FCA-BF8D-DCAA0ECF54A5}"/>
    <cellStyle name="Comma 2 2 3 2 3" xfId="1223" xr:uid="{1197BB85-0824-44AC-8EE4-BA67FF351503}"/>
    <cellStyle name="Comma 2 2 3 2 3 2" xfId="2408" xr:uid="{2EB70992-9FA7-4030-95E3-328254F2B93B}"/>
    <cellStyle name="Comma 2 2 3 2 4" xfId="1816" xr:uid="{C72C4418-BDB0-499F-BDA4-A995C15F00CA}"/>
    <cellStyle name="Comma 2 2 3 3" xfId="164" xr:uid="{5F23FC38-61A0-45FA-9D5F-334D2AD78CAB}"/>
    <cellStyle name="Comma 2 2 3 3 2" xfId="971" xr:uid="{C69A9060-88C0-4101-849B-B91142D5B73A}"/>
    <cellStyle name="Comma 2 2 3 3 2 2" xfId="1391" xr:uid="{5AFF1871-9A4A-4305-AF80-B63B20512360}"/>
    <cellStyle name="Comma 2 2 3 3 2 2 2" xfId="2575" xr:uid="{873652C3-D9D9-4159-91A6-D73E2FAF25C6}"/>
    <cellStyle name="Comma 2 2 3 3 2 3" xfId="2157" xr:uid="{785C0252-A1BC-4824-BB27-50274ED64DC2}"/>
    <cellStyle name="Comma 2 2 3 3 3" xfId="1181" xr:uid="{6692D5D5-58F7-43EC-8186-F800D195AE26}"/>
    <cellStyle name="Comma 2 2 3 3 3 2" xfId="2366" xr:uid="{2D20F099-A275-4D8C-90F9-EB2799381BB0}"/>
    <cellStyle name="Comma 2 2 3 3 4" xfId="1774" xr:uid="{DD7E7684-E985-4611-940B-AB48F8EA52E7}"/>
    <cellStyle name="Comma 2 2 3 4" xfId="944" xr:uid="{0406F3C0-818C-4418-87C6-8F04A3DEE6A2}"/>
    <cellStyle name="Comma 2 2 3 4 2" xfId="1364" xr:uid="{0AE4709E-B1CD-46B6-9BF6-C172A1C04646}"/>
    <cellStyle name="Comma 2 2 3 4 2 2" xfId="2548" xr:uid="{414B50D8-FDA7-49F5-9C8A-A9845AA632F1}"/>
    <cellStyle name="Comma 2 2 3 4 3" xfId="2130" xr:uid="{15F5EAE8-6A26-45BE-B0CC-6ACA59C3092D}"/>
    <cellStyle name="Comma 2 2 3 5" xfId="1154" xr:uid="{A6FABCD4-9DE5-4FBF-8F79-CEBB408A3CDB}"/>
    <cellStyle name="Comma 2 2 3 5 2" xfId="2339" xr:uid="{602F1929-F23B-4F01-B0E3-8693B097CD7C}"/>
    <cellStyle name="Comma 2 2 3 6" xfId="1747" xr:uid="{0AB9B510-05D4-4105-9EE5-76456125286A}"/>
    <cellStyle name="Comma 2 2 4" xfId="144" xr:uid="{D89E0E3A-9D07-4D6F-B77D-34FCBB156655}"/>
    <cellStyle name="Comma 2 2 5" xfId="186" xr:uid="{D01014D5-7185-43A3-8325-D7A162D4C612}"/>
    <cellStyle name="Comma 2 2 5 2" xfId="992" xr:uid="{DB4E7846-BBC7-48C2-A44F-C7CBE1C32AB2}"/>
    <cellStyle name="Comma 2 2 5 2 2" xfId="1412" xr:uid="{A7D2DE47-DCCA-4A2A-9103-40E4F09C300C}"/>
    <cellStyle name="Comma 2 2 5 2 2 2" xfId="2596" xr:uid="{6D2BD138-BFC3-4BB3-BCB6-A73230B0C8EF}"/>
    <cellStyle name="Comma 2 2 5 2 3" xfId="2178" xr:uid="{06E5DC50-0A55-442D-A6D1-A8F2170CAB20}"/>
    <cellStyle name="Comma 2 2 5 3" xfId="1202" xr:uid="{68E1FF9D-06AE-42B9-B519-9604B707085D}"/>
    <cellStyle name="Comma 2 2 5 3 2" xfId="2387" xr:uid="{F72F5144-B1BA-4423-9C01-08C9A930B689}"/>
    <cellStyle name="Comma 2 2 5 4" xfId="1795" xr:uid="{A215E494-3006-4DFA-8E64-A68145516DA8}"/>
    <cellStyle name="Comma 2 2 6" xfId="97" xr:uid="{387B636F-D775-40B0-8C8A-77B29AF3FDE7}"/>
    <cellStyle name="Comma 2 2 6 2" xfId="932" xr:uid="{E9307BA4-0181-409F-B678-C20FB205A8B3}"/>
    <cellStyle name="Comma 2 2 6 2 2" xfId="1352" xr:uid="{D9598B2D-B806-4CE9-AB76-5B9AD74E3179}"/>
    <cellStyle name="Comma 2 2 6 2 2 2" xfId="2536" xr:uid="{EE7FBCEB-62BF-4E1E-B4C1-BE6B6313FAB2}"/>
    <cellStyle name="Comma 2 2 6 2 3" xfId="2118" xr:uid="{43179B4F-276D-4D40-BA46-B86EE04A68C3}"/>
    <cellStyle name="Comma 2 2 6 3" xfId="1142" xr:uid="{156039DF-65D5-436C-883B-1DDECB639BDB}"/>
    <cellStyle name="Comma 2 2 6 3 2" xfId="2327" xr:uid="{B82D6664-6C39-4318-83E5-DACD00FC0F03}"/>
    <cellStyle name="Comma 2 2 6 4" xfId="1735" xr:uid="{3DB0458E-FF32-4822-8F6F-0EDA431E6064}"/>
    <cellStyle name="Comma 2 2 7" xfId="68" xr:uid="{59B2D8C1-2C6F-416E-9708-FAA777B613B5}"/>
    <cellStyle name="Comma 2 2 7 2" xfId="924" xr:uid="{904CD406-105C-4EFF-B68E-40CC003D447A}"/>
    <cellStyle name="Comma 2 2 7 2 2" xfId="1344" xr:uid="{91819DA2-985F-42A3-BCB1-C5A8651B0625}"/>
    <cellStyle name="Comma 2 2 7 2 2 2" xfId="2528" xr:uid="{BCAC2085-7457-424F-8558-67FE350D444B}"/>
    <cellStyle name="Comma 2 2 7 2 3" xfId="2110" xr:uid="{F8EB0A85-8DA7-48A0-BC6A-439A06875839}"/>
    <cellStyle name="Comma 2 2 7 3" xfId="1134" xr:uid="{AF1E92A6-CB59-4C29-8E3A-788BAA46573B}"/>
    <cellStyle name="Comma 2 2 7 3 2" xfId="2319" xr:uid="{708D1AAF-8EA6-4ACD-A80D-6AF849899312}"/>
    <cellStyle name="Comma 2 2 7 4" xfId="1727" xr:uid="{5D487FE2-0BAA-4D52-91F6-A230AA6C1F30}"/>
    <cellStyle name="Comma 2 2 8" xfId="226" xr:uid="{C23102A2-8E7B-4267-937B-105494B80959}"/>
    <cellStyle name="Comma 2 2 8 2" xfId="1028" xr:uid="{E70EAE9B-221B-4D1D-A39E-CBA8BA0B0D5F}"/>
    <cellStyle name="Comma 2 2 8 2 2" xfId="1448" xr:uid="{B715E945-794F-4DFD-992B-F935B003E0C7}"/>
    <cellStyle name="Comma 2 2 8 2 2 2" xfId="2632" xr:uid="{5ACFE154-B016-4B8E-84BF-FFE46380563A}"/>
    <cellStyle name="Comma 2 2 8 2 3" xfId="2214" xr:uid="{6FF825F4-F916-47EA-8C6F-EC7A35F6A385}"/>
    <cellStyle name="Comma 2 2 8 3" xfId="1238" xr:uid="{2B5DD070-7042-4DFF-B02F-A335718CE94E}"/>
    <cellStyle name="Comma 2 2 8 3 2" xfId="2423" xr:uid="{6A4D3367-CD44-4D26-B4A7-E87D867CDD08}"/>
    <cellStyle name="Comma 2 2 8 4" xfId="1831" xr:uid="{278E3A0D-FF0D-44C2-8E98-5682BAEEBB49}"/>
    <cellStyle name="Comma 2 2 9" xfId="63" xr:uid="{47F97648-72C1-4BD6-8CEC-EFEA07FE4359}"/>
    <cellStyle name="Comma 2 2 9 2" xfId="920" xr:uid="{2BB312C8-114D-40E2-9FC7-5CA6D447379D}"/>
    <cellStyle name="Comma 2 2 9 2 2" xfId="1340" xr:uid="{37F8623A-A3E5-49AA-8B31-FB312C562AD6}"/>
    <cellStyle name="Comma 2 2 9 2 2 2" xfId="2524" xr:uid="{519E7333-43F7-468B-B206-DE77F2DC0121}"/>
    <cellStyle name="Comma 2 2 9 2 3" xfId="2106" xr:uid="{AC6D14A8-2B74-4B61-95D2-E25A798B312C}"/>
    <cellStyle name="Comma 2 2 9 3" xfId="1130" xr:uid="{ABFFBBAC-B60B-4254-949E-E65E7F0F3EF8}"/>
    <cellStyle name="Comma 2 2 9 3 2" xfId="2315" xr:uid="{2DA26078-2DED-45EC-8773-5D5B90B30DAA}"/>
    <cellStyle name="Comma 2 2 9 4" xfId="1723" xr:uid="{361582C5-2B1E-4291-A8FE-9069F67E2D16}"/>
    <cellStyle name="Comma 2 3" xfId="114" xr:uid="{61FAE388-EB06-48CD-BE91-A1D5AC20691D}"/>
    <cellStyle name="Comma 2 3 2" xfId="209" xr:uid="{20B1913D-9C55-4E8E-851D-759536F0C4D4}"/>
    <cellStyle name="Comma 2 3 2 2" xfId="1011" xr:uid="{0D54225A-C6A8-4B93-A2D7-FE39FECA896A}"/>
    <cellStyle name="Comma 2 3 2 2 2" xfId="1431" xr:uid="{2C62E504-6DF0-432C-B7B4-739226FC9F23}"/>
    <cellStyle name="Comma 2 3 2 2 2 2" xfId="2615" xr:uid="{0497B13E-10CD-4334-88D4-8EB1D8B3FE69}"/>
    <cellStyle name="Comma 2 3 2 2 3" xfId="2197" xr:uid="{E6759A3B-5F1C-47DC-84D3-0AE5F8CCE1A9}"/>
    <cellStyle name="Comma 2 3 2 3" xfId="1221" xr:uid="{D5BA2F7D-D171-4E09-94A8-640E6B635142}"/>
    <cellStyle name="Comma 2 3 2 3 2" xfId="2406" xr:uid="{BE61AFCE-CF5C-4C00-B0CE-C02D9E798910}"/>
    <cellStyle name="Comma 2 3 2 4" xfId="1814" xr:uid="{DE8D45E9-7F66-4F44-9A48-B018FC1C32BA}"/>
    <cellStyle name="Comma 2 3 3" xfId="162" xr:uid="{21D2D203-C6C0-4938-A434-AF4F089AB335}"/>
    <cellStyle name="Comma 2 3 3 2" xfId="969" xr:uid="{47C98640-3B5F-467D-B3F2-83F0AACD106D}"/>
    <cellStyle name="Comma 2 3 3 2 2" xfId="1389" xr:uid="{91D72518-8EE8-4D2A-84A1-D045180F1232}"/>
    <cellStyle name="Comma 2 3 3 2 2 2" xfId="2573" xr:uid="{DB301750-60F7-4897-9560-8F9B78740E76}"/>
    <cellStyle name="Comma 2 3 3 2 3" xfId="2155" xr:uid="{BD7BFCA6-390C-425D-A044-D8A485E4EF1D}"/>
    <cellStyle name="Comma 2 3 3 3" xfId="1179" xr:uid="{4557F1EB-C596-44E0-8983-2F285E79A5D6}"/>
    <cellStyle name="Comma 2 3 3 3 2" xfId="2364" xr:uid="{362E1702-538F-4207-9D35-0F2B5503F05E}"/>
    <cellStyle name="Comma 2 3 3 4" xfId="1772" xr:uid="{B5283AE2-6F75-4C4B-94BF-511282525201}"/>
    <cellStyle name="Comma 2 3 4" xfId="942" xr:uid="{F6D2FD71-F2CB-4D3F-ABAD-E0935FFE3A95}"/>
    <cellStyle name="Comma 2 3 4 2" xfId="1362" xr:uid="{1736344D-C1A6-4A1F-B787-8A67A5E45930}"/>
    <cellStyle name="Comma 2 3 4 2 2" xfId="2546" xr:uid="{E484791D-E7D1-428E-831B-BEF3A3895122}"/>
    <cellStyle name="Comma 2 3 4 3" xfId="2128" xr:uid="{5EC2DA64-610D-46C5-A8B8-EB03252147FE}"/>
    <cellStyle name="Comma 2 3 5" xfId="1152" xr:uid="{3022395B-3449-45C0-9C78-FE05096F2FDE}"/>
    <cellStyle name="Comma 2 3 5 2" xfId="2337" xr:uid="{EBF60FAD-9353-401C-AB95-9E57D037C612}"/>
    <cellStyle name="Comma 2 3 6" xfId="1745" xr:uid="{9480638B-3AEA-4217-AD09-5288B08B2989}"/>
    <cellStyle name="Comma 2 4" xfId="196" xr:uid="{04425C75-037F-46A6-A903-F3E7E8D67E98}"/>
    <cellStyle name="Comma 2 4 2" xfId="1001" xr:uid="{A7EC2D95-40D4-4C9C-AEDB-C0AEA8F04E15}"/>
    <cellStyle name="Comma 2 4 2 2" xfId="1421" xr:uid="{D7A8CA60-1D4D-4099-9399-2196B04644DA}"/>
    <cellStyle name="Comma 2 4 2 2 2" xfId="2605" xr:uid="{ECEEB19B-C403-43E5-95A4-7FEAC0348B00}"/>
    <cellStyle name="Comma 2 4 2 3" xfId="2187" xr:uid="{DD4B9D4C-BC1D-4810-B5B2-2E7A2DAD99A7}"/>
    <cellStyle name="Comma 2 4 3" xfId="1211" xr:uid="{6CD0DAA1-19DC-4C36-8399-209ED371A8BC}"/>
    <cellStyle name="Comma 2 4 3 2" xfId="2396" xr:uid="{530494E0-40F5-4EC2-B19F-B8D9FD994F47}"/>
    <cellStyle name="Comma 2 4 4" xfId="1804" xr:uid="{E8FF2D05-9EF7-4481-B337-07A3B037F3A8}"/>
    <cellStyle name="Comma 2 5" xfId="184" xr:uid="{66BD07A6-D025-408C-AF9B-147C067759A4}"/>
    <cellStyle name="Comma 2 5 2" xfId="990" xr:uid="{78E79EA3-752F-44F2-8659-26439A877CB9}"/>
    <cellStyle name="Comma 2 5 2 2" xfId="1410" xr:uid="{4783E3DF-800A-4A92-AB8A-A7B0CCA3591D}"/>
    <cellStyle name="Comma 2 5 2 2 2" xfId="2594" xr:uid="{95C1F55A-71EB-4A80-AC9C-ECBDC017AF27}"/>
    <cellStyle name="Comma 2 5 2 3" xfId="2176" xr:uid="{523F05C6-AAB2-4B8F-AE0B-28B897DE0796}"/>
    <cellStyle name="Comma 2 5 3" xfId="1200" xr:uid="{68CD6869-D24C-442B-9329-0713B720C5F4}"/>
    <cellStyle name="Comma 2 5 3 2" xfId="2385" xr:uid="{F064E51B-1D75-448C-A0AF-6F974AAA43FA}"/>
    <cellStyle name="Comma 2 5 4" xfId="1793" xr:uid="{28ADBA33-7170-481E-9C7C-341898B09412}"/>
    <cellStyle name="Comma 2 6" xfId="152" xr:uid="{62FFA87D-C150-4FD6-8F4F-E9C0E3141A3D}"/>
    <cellStyle name="Comma 2 6 2" xfId="959" xr:uid="{8F8519B2-01C4-413E-8068-23FF96A1B397}"/>
    <cellStyle name="Comma 2 6 2 2" xfId="1379" xr:uid="{C11D25B1-91CD-4E7E-B1F9-8D592147DD71}"/>
    <cellStyle name="Comma 2 6 2 2 2" xfId="2563" xr:uid="{C51A5C98-672B-43FA-B180-BF877254C926}"/>
    <cellStyle name="Comma 2 6 2 3" xfId="2145" xr:uid="{95777644-968E-492C-8632-1BAF48D84DFE}"/>
    <cellStyle name="Comma 2 6 3" xfId="1169" xr:uid="{A444B450-2E72-4360-BBAD-E4730ACC8D2B}"/>
    <cellStyle name="Comma 2 6 3 2" xfId="2354" xr:uid="{20275112-2498-4696-B5A1-568E92AFACF7}"/>
    <cellStyle name="Comma 2 6 4" xfId="1762" xr:uid="{44C1A031-DCC6-457D-8A71-64653598C1AE}"/>
    <cellStyle name="Comma 2 7" xfId="84" xr:uid="{68FF14FA-32C0-4412-9A01-418C79F05F1B}"/>
    <cellStyle name="Comma 2 7 2" xfId="930" xr:uid="{06ED0986-C0FE-4C43-B6AC-3BBC467D21AB}"/>
    <cellStyle name="Comma 2 7 2 2" xfId="1350" xr:uid="{887EE388-0B56-4F62-8926-8DD9BD680CA1}"/>
    <cellStyle name="Comma 2 7 2 2 2" xfId="2534" xr:uid="{98CAC28B-1D45-46C1-8085-D08DD5AEAFB0}"/>
    <cellStyle name="Comma 2 7 2 3" xfId="2116" xr:uid="{FC9C179F-76BD-4234-829A-8F9A9815880F}"/>
    <cellStyle name="Comma 2 7 3" xfId="1140" xr:uid="{7446AED0-58FF-47E2-B6A1-6F96581A8674}"/>
    <cellStyle name="Comma 2 7 3 2" xfId="2325" xr:uid="{1231EF48-2E73-497E-9602-13CCFE6AA547}"/>
    <cellStyle name="Comma 2 7 4" xfId="1733" xr:uid="{CF1C3A88-E6A4-4287-A132-FAD7471F5374}"/>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Hipervínculo 2" xfId="249" xr:uid="{B4D43234-A736-4986-8E94-8FF62AAA6A5F}"/>
    <cellStyle name="Hipervínculo 3" xfId="465" xr:uid="{7EF390A5-9C0A-4D12-AAD3-A818BC71E5C8}"/>
    <cellStyle name="Incorrecto" xfId="7" builtinId="27" customBuiltin="1"/>
    <cellStyle name="Intermitente" xfId="736" xr:uid="{D0D21CB4-E62C-4E9D-B857-353E7D2FED17}"/>
    <cellStyle name="Millares" xfId="1" builtinId="3"/>
    <cellStyle name="Millares [0]" xfId="51" builtinId="6"/>
    <cellStyle name="Millares [0] 10" xfId="98" xr:uid="{7027B8B8-83EF-420C-9FA9-78EF53089FD0}"/>
    <cellStyle name="Millares [0] 10 2" xfId="601" xr:uid="{E64A32A3-0176-4929-A0FE-A465E93FAD3D}"/>
    <cellStyle name="Millares [0] 10 2 2" xfId="819" xr:uid="{92B44EE8-AE4F-4C95-BFBC-54914ADB07EF}"/>
    <cellStyle name="Millares [0] 10 2 2 2" xfId="1623" xr:uid="{A7DF8665-8BB2-4899-BEDB-371927C29047}"/>
    <cellStyle name="Millares [0] 10 2 2 2 2" xfId="2806" xr:uid="{4F51C037-8A8D-4451-AC8A-5A4925B69415}"/>
    <cellStyle name="Millares [0] 10 2 2 3" xfId="2005" xr:uid="{99645A1A-2512-41FA-BAD0-41FEA468804E}"/>
    <cellStyle name="Millares [0] 10 2 3" xfId="1088" xr:uid="{3B34BA3A-90E7-4E64-9BBB-1927EB4CA37B}"/>
    <cellStyle name="Millares [0] 10 2 3 2" xfId="1508" xr:uid="{F6BC80B2-9001-485F-8F28-D54D623C7847}"/>
    <cellStyle name="Millares [0] 10 2 3 2 2" xfId="2691" xr:uid="{D4D456DF-EAB0-44B5-A294-22EA4AA58B14}"/>
    <cellStyle name="Millares [0] 10 2 3 3" xfId="2273" xr:uid="{522F1843-57A2-4DD6-B7EC-E91C8DA8AB84}"/>
    <cellStyle name="Millares [0] 10 2 4" xfId="1298" xr:uid="{1B5EE1C2-A2D9-47FC-BF4E-5D87D1581E3E}"/>
    <cellStyle name="Millares [0] 10 2 4 2" xfId="2482" xr:uid="{43F8A388-83E2-4815-8B66-54044F8FDC2B}"/>
    <cellStyle name="Millares [0] 10 2 5" xfId="1890" xr:uid="{81D6F361-8C69-471D-8250-C2BCC0844C8D}"/>
    <cellStyle name="Millares [0] 10 3" xfId="355" xr:uid="{DE50EF16-5586-4B49-BFD3-D5B5444AFC70}"/>
    <cellStyle name="Millares [0] 10 3 2" xfId="847" xr:uid="{7C690D8C-374B-4A56-9C43-781CB5F1C871}"/>
    <cellStyle name="Millares [0] 10 3 2 2" xfId="1651" xr:uid="{3BAA2534-829C-4E8D-B336-CB2670DF2366}"/>
    <cellStyle name="Millares [0] 10 3 2 2 2" xfId="2834" xr:uid="{D63B4AE7-7EF9-4875-B3C8-94A0C3261E5B}"/>
    <cellStyle name="Millares [0] 10 3 2 3" xfId="2033" xr:uid="{242AC1CC-0E47-44B3-99FF-EA261617AFB5}"/>
    <cellStyle name="Millares [0] 10 3 3" xfId="1053" xr:uid="{DD1F4248-4760-4133-9E74-49AEAE268702}"/>
    <cellStyle name="Millares [0] 10 3 3 2" xfId="1473" xr:uid="{85470DB8-C8C7-4C70-B399-2B144C758BF9}"/>
    <cellStyle name="Millares [0] 10 3 3 2 2" xfId="2656" xr:uid="{92CCDD4D-EC27-45C6-9CC0-0630F3A5F7F2}"/>
    <cellStyle name="Millares [0] 10 3 3 3" xfId="2238" xr:uid="{6A712704-AACE-4A2C-8F48-B194064B5523}"/>
    <cellStyle name="Millares [0] 10 3 4" xfId="1263" xr:uid="{5002BFF4-1E43-46D8-B08C-1F383D9F8313}"/>
    <cellStyle name="Millares [0] 10 3 4 2" xfId="2447" xr:uid="{87824429-A5CC-4B28-8F3B-3D3D310DB6E3}"/>
    <cellStyle name="Millares [0] 10 3 5" xfId="1855" xr:uid="{D76E9FD5-FD8E-4CB7-90D0-FAB58040C8A3}"/>
    <cellStyle name="Millares [0] 10 4" xfId="759" xr:uid="{E6C24EA8-C75C-4DEC-A6AC-813D817338A4}"/>
    <cellStyle name="Millares [0] 10 4 2" xfId="875" xr:uid="{6D7221DF-FDDD-4813-BBD5-0CB79BB2F73D}"/>
    <cellStyle name="Millares [0] 10 4 2 2" xfId="1679" xr:uid="{0943D2E5-4692-486A-A59D-1CCCFD1993D4}"/>
    <cellStyle name="Millares [0] 10 4 2 2 2" xfId="2862" xr:uid="{9C7841AA-CE47-4B89-96A6-0218A0756048}"/>
    <cellStyle name="Millares [0] 10 4 2 3" xfId="2061" xr:uid="{1847D867-0FE4-4D1D-ABC9-845858D31463}"/>
    <cellStyle name="Millares [0] 10 4 3" xfId="1563" xr:uid="{BF835C62-DA53-479E-B8E0-5262851EDFE1}"/>
    <cellStyle name="Millares [0] 10 4 3 2" xfId="2746" xr:uid="{F917C7AD-832E-4F0B-BCEE-80603AEF09E2}"/>
    <cellStyle name="Millares [0] 10 4 4" xfId="1945" xr:uid="{9A0E0BD0-3157-457F-82C6-51AEC2E5DFA5}"/>
    <cellStyle name="Millares [0] 10 5" xfId="903" xr:uid="{B4107C85-D2F1-45B4-A56A-3619FE764DB5}"/>
    <cellStyle name="Millares [0] 10 5 2" xfId="1707" xr:uid="{3EE4FF8A-F6F3-489E-B914-0C7507974C51}"/>
    <cellStyle name="Millares [0] 10 5 2 2" xfId="2890" xr:uid="{222E9E42-2934-4282-B5C3-85B1F00B41FB}"/>
    <cellStyle name="Millares [0] 10 5 3" xfId="2089" xr:uid="{212C70B2-188D-46A1-9714-6B113FBBCD45}"/>
    <cellStyle name="Millares [0] 10 6" xfId="791" xr:uid="{E93D22C7-874F-4EC4-93AA-FAF00704848F}"/>
    <cellStyle name="Millares [0] 10 6 2" xfId="1595" xr:uid="{85129007-34BD-4548-A81F-95764F2D6850}"/>
    <cellStyle name="Millares [0] 10 6 2 2" xfId="2778" xr:uid="{E7B78A41-FDF2-453A-A4AA-665B3BF09C54}"/>
    <cellStyle name="Millares [0] 10 6 3" xfId="1977" xr:uid="{E2867334-ACED-4319-8E50-2B5698D6FFBD}"/>
    <cellStyle name="Millares [0] 10 7" xfId="933" xr:uid="{27BFE6F3-39EB-4266-A202-8B417356BEE1}"/>
    <cellStyle name="Millares [0] 10 7 2" xfId="1353" xr:uid="{43489AFA-1047-4E45-AD20-AB091DBD991C}"/>
    <cellStyle name="Millares [0] 10 7 2 2" xfId="2537" xr:uid="{083F0AC9-79E6-4304-8253-49A5584DBBAE}"/>
    <cellStyle name="Millares [0] 10 7 3" xfId="2119" xr:uid="{3FF36850-2423-4A4E-B2C5-F5B14B6E0908}"/>
    <cellStyle name="Millares [0] 10 8" xfId="1143" xr:uid="{22AACD40-5C6B-422F-BC6C-7D7C51B56A97}"/>
    <cellStyle name="Millares [0] 10 8 2" xfId="2328" xr:uid="{9AF21C84-D7E6-4A3A-AACD-3C5DA281142F}"/>
    <cellStyle name="Millares [0] 10 9" xfId="1736" xr:uid="{7429AF70-3376-492D-8518-75EBB3C75A75}"/>
    <cellStyle name="Millares [0] 11" xfId="70" xr:uid="{918926A1-D1AD-4499-A95D-5E9633C87512}"/>
    <cellStyle name="Millares [0] 11 2" xfId="626" xr:uid="{949E536D-2404-4C5F-9D32-CC64492F8AF5}"/>
    <cellStyle name="Millares [0] 11 2 2" xfId="821" xr:uid="{E31540B6-C07B-4892-9A81-E566F1B08E83}"/>
    <cellStyle name="Millares [0] 11 2 2 2" xfId="1625" xr:uid="{6B6DBA2B-D20E-433B-93EB-FFADE8E22F48}"/>
    <cellStyle name="Millares [0] 11 2 2 2 2" xfId="2808" xr:uid="{CD898161-9A4A-40AD-B180-64A840B58735}"/>
    <cellStyle name="Millares [0] 11 2 2 3" xfId="2007" xr:uid="{DF6C1A34-D5FE-4016-B451-8AFDE4E1D4CE}"/>
    <cellStyle name="Millares [0] 11 2 3" xfId="1091" xr:uid="{BDA52AEC-3882-4516-BA6D-90BA91557B4B}"/>
    <cellStyle name="Millares [0] 11 2 3 2" xfId="1511" xr:uid="{814D9F4F-26AE-4984-B43D-8F4B7A4300F0}"/>
    <cellStyle name="Millares [0] 11 2 3 2 2" xfId="2694" xr:uid="{4654DE9E-231A-4A61-A3CC-A0AD6340C8C4}"/>
    <cellStyle name="Millares [0] 11 2 3 3" xfId="2276" xr:uid="{9446A117-6CA3-4D96-A0C8-A090B22A3672}"/>
    <cellStyle name="Millares [0] 11 2 4" xfId="1301" xr:uid="{DAC62614-200B-40FF-BAAB-6FD1747F7CBA}"/>
    <cellStyle name="Millares [0] 11 2 4 2" xfId="2485" xr:uid="{4D34D503-F7DA-45C1-BF85-0477F3745EFE}"/>
    <cellStyle name="Millares [0] 11 2 5" xfId="1893" xr:uid="{20050ADD-BB10-467A-8F3A-ECE928926ECF}"/>
    <cellStyle name="Millares [0] 11 3" xfId="379" xr:uid="{A976A1BA-CF11-4B59-9B4E-48022725DC2D}"/>
    <cellStyle name="Millares [0] 11 3 2" xfId="849" xr:uid="{5AB4A4AB-AC9C-4553-B265-DCAAD2AF59A2}"/>
    <cellStyle name="Millares [0] 11 3 2 2" xfId="1653" xr:uid="{A05B6A51-4D59-45E3-BEE1-448016A0DFE1}"/>
    <cellStyle name="Millares [0] 11 3 2 2 2" xfId="2836" xr:uid="{C8AC7737-BC4A-4191-9352-A1D303E7B92C}"/>
    <cellStyle name="Millares [0] 11 3 2 3" xfId="2035" xr:uid="{666C9AE3-D88C-46A2-979E-8F3A25DCD4C7}"/>
    <cellStyle name="Millares [0] 11 3 3" xfId="1056" xr:uid="{FF91A015-C5F9-4C7E-9BA9-DE92D4CB58A4}"/>
    <cellStyle name="Millares [0] 11 3 3 2" xfId="1476" xr:uid="{A5B588F1-A13C-4143-81D6-B095946CA105}"/>
    <cellStyle name="Millares [0] 11 3 3 2 2" xfId="2659" xr:uid="{7203E448-3D9E-489A-901A-8D2523FC9EEE}"/>
    <cellStyle name="Millares [0] 11 3 3 3" xfId="2241" xr:uid="{09747E48-5D57-4436-814F-2D0276EC149F}"/>
    <cellStyle name="Millares [0] 11 3 4" xfId="1266" xr:uid="{AA5E6FE2-3F16-46F9-9386-83A44103A874}"/>
    <cellStyle name="Millares [0] 11 3 4 2" xfId="2450" xr:uid="{18E117AE-022C-4C3E-B2D7-06E69AE8ECC9}"/>
    <cellStyle name="Millares [0] 11 3 5" xfId="1858" xr:uid="{76605F60-7A2A-41A1-821B-8976BE86E99E}"/>
    <cellStyle name="Millares [0] 11 4" xfId="762" xr:uid="{ED0FDE98-F863-44D6-B2CD-022892A4419A}"/>
    <cellStyle name="Millares [0] 11 4 2" xfId="877" xr:uid="{122D4550-F24F-4A50-A96A-EA929E69CDD3}"/>
    <cellStyle name="Millares [0] 11 4 2 2" xfId="1681" xr:uid="{A463238E-1F63-487C-9D40-4498B50A1E41}"/>
    <cellStyle name="Millares [0] 11 4 2 2 2" xfId="2864" xr:uid="{260741B0-BF80-4DA0-BF0E-8FFFB29E78FF}"/>
    <cellStyle name="Millares [0] 11 4 2 3" xfId="2063" xr:uid="{CC2AD004-1DC6-4641-B50F-F016A4D7DDE3}"/>
    <cellStyle name="Millares [0] 11 4 3" xfId="1566" xr:uid="{1BF5C013-C419-4C96-8189-26C3420DF49A}"/>
    <cellStyle name="Millares [0] 11 4 3 2" xfId="2749" xr:uid="{4C19914E-E432-4B96-AEBF-15B13E809885}"/>
    <cellStyle name="Millares [0] 11 4 4" xfId="1948" xr:uid="{7AD78782-4ADD-4F4A-8150-B0616D6C183E}"/>
    <cellStyle name="Millares [0] 11 5" xfId="905" xr:uid="{7066B433-2706-4B82-AEC5-B57A24E543CE}"/>
    <cellStyle name="Millares [0] 11 5 2" xfId="1709" xr:uid="{15B05FFE-6D30-48CB-BFE5-129CD290169D}"/>
    <cellStyle name="Millares [0] 11 5 2 2" xfId="2892" xr:uid="{84CF428F-3A72-413F-A70C-928D94157F53}"/>
    <cellStyle name="Millares [0] 11 5 3" xfId="2091" xr:uid="{58C07923-8574-41A5-A19D-48995132B058}"/>
    <cellStyle name="Millares [0] 11 6" xfId="793" xr:uid="{4BA3A80E-E6DD-4A00-B4FE-56B0A86972BA}"/>
    <cellStyle name="Millares [0] 11 6 2" xfId="1597" xr:uid="{1F74CCA2-1AFA-4183-A45D-2DDF2032DEAF}"/>
    <cellStyle name="Millares [0] 11 6 2 2" xfId="2780" xr:uid="{EDC381A8-D6CA-4A8B-AA92-BD4EC4A8234E}"/>
    <cellStyle name="Millares [0] 11 6 3" xfId="1979" xr:uid="{F375B3F2-8625-4CEF-98E8-0308D0C5F116}"/>
    <cellStyle name="Millares [0] 11 7" xfId="926" xr:uid="{0B5E91CE-99A7-480F-8A12-CE65D3B74BFA}"/>
    <cellStyle name="Millares [0] 11 7 2" xfId="1346" xr:uid="{A5BA0060-6BDD-49FC-8061-A84D3BEA9B80}"/>
    <cellStyle name="Millares [0] 11 7 2 2" xfId="2530" xr:uid="{1D9286CE-20D7-4B2D-A271-841990C7C84F}"/>
    <cellStyle name="Millares [0] 11 7 3" xfId="2112" xr:uid="{5AF92B56-EEA6-4C16-85B5-26CA104A7A68}"/>
    <cellStyle name="Millares [0] 11 8" xfId="1136" xr:uid="{843C0DE1-A544-4565-BE6C-DEDFBE1480F7}"/>
    <cellStyle name="Millares [0] 11 8 2" xfId="2321" xr:uid="{98F3AD79-F4F2-48F1-BBEE-FB1503DF31FA}"/>
    <cellStyle name="Millares [0] 11 9" xfId="1729" xr:uid="{3D646757-70FC-4E17-956A-76EB977E3A6B}"/>
    <cellStyle name="Millares [0] 12" xfId="65" xr:uid="{393FBA3E-7033-4589-A4F4-B647B0487923}"/>
    <cellStyle name="Millares [0] 12 2" xfId="650" xr:uid="{71E61709-918C-432D-A64E-274277F0947F}"/>
    <cellStyle name="Millares [0] 12 2 2" xfId="823" xr:uid="{C8AAF3F7-974B-4AA3-8F96-2E6FC77A4984}"/>
    <cellStyle name="Millares [0] 12 2 2 2" xfId="1627" xr:uid="{F8CB4285-2BD6-4960-B8D0-DCD6891BC3C1}"/>
    <cellStyle name="Millares [0] 12 2 2 2 2" xfId="2810" xr:uid="{864F7344-C755-4C58-A091-1BC2E86E7119}"/>
    <cellStyle name="Millares [0] 12 2 2 3" xfId="2009" xr:uid="{DEA791FE-5C9B-415B-B332-AEB503011762}"/>
    <cellStyle name="Millares [0] 12 2 3" xfId="1094" xr:uid="{4CD1CCFB-1456-43E0-BEB6-24C803F5F122}"/>
    <cellStyle name="Millares [0] 12 2 3 2" xfId="1514" xr:uid="{029C1E88-8EDD-449B-A7DB-4B3C94B4F44F}"/>
    <cellStyle name="Millares [0] 12 2 3 2 2" xfId="2697" xr:uid="{CBC4FF8A-1AA9-42AB-8711-594476883F55}"/>
    <cellStyle name="Millares [0] 12 2 3 3" xfId="2279" xr:uid="{916FB29B-6390-4F75-90F0-25B11A9883DC}"/>
    <cellStyle name="Millares [0] 12 2 4" xfId="1304" xr:uid="{5E1F710E-E440-4C93-89DE-DEFF0156A900}"/>
    <cellStyle name="Millares [0] 12 2 4 2" xfId="2488" xr:uid="{C0030C09-6885-4CF7-87C5-309C94334207}"/>
    <cellStyle name="Millares [0] 12 2 5" xfId="1896" xr:uid="{9DF5EF86-0E69-4421-8410-EE3D58FA1A8C}"/>
    <cellStyle name="Millares [0] 12 3" xfId="403" xr:uid="{1937421F-E474-4514-8BF5-AF1CB9F1524B}"/>
    <cellStyle name="Millares [0] 12 3 2" xfId="851" xr:uid="{E2C612C6-82FE-431A-B480-38B5D231C751}"/>
    <cellStyle name="Millares [0] 12 3 2 2" xfId="1655" xr:uid="{916552B5-4AB1-47E4-96E5-66FB5DCE414F}"/>
    <cellStyle name="Millares [0] 12 3 2 2 2" xfId="2838" xr:uid="{3E362A39-FABB-4450-A923-9FFF65EF9BFA}"/>
    <cellStyle name="Millares [0] 12 3 2 3" xfId="2037" xr:uid="{82B5D0D1-2746-45C7-86AD-B83B4D2A1446}"/>
    <cellStyle name="Millares [0] 12 3 3" xfId="1059" xr:uid="{7F06ED08-53D3-4FFD-BEAD-280A6347ED07}"/>
    <cellStyle name="Millares [0] 12 3 3 2" xfId="1479" xr:uid="{0A527529-BF93-4947-A31E-711D53EC10FB}"/>
    <cellStyle name="Millares [0] 12 3 3 2 2" xfId="2662" xr:uid="{001E6F99-D670-4FBA-85A8-A3BFA0E8550F}"/>
    <cellStyle name="Millares [0] 12 3 3 3" xfId="2244" xr:uid="{71B730AF-4C95-4506-ACB5-E5EEB3394968}"/>
    <cellStyle name="Millares [0] 12 3 4" xfId="1269" xr:uid="{60139A33-2FC1-454B-8D3E-F8715EDFCA15}"/>
    <cellStyle name="Millares [0] 12 3 4 2" xfId="2453" xr:uid="{CA109A34-0AA4-4087-A5CD-B08DDC598448}"/>
    <cellStyle name="Millares [0] 12 3 5" xfId="1861" xr:uid="{DBEF77F0-839B-4C98-94A7-387AC2927825}"/>
    <cellStyle name="Millares [0] 12 4" xfId="765" xr:uid="{F3F688DD-3A75-4637-BCDB-3721FC44BDD3}"/>
    <cellStyle name="Millares [0] 12 4 2" xfId="879" xr:uid="{117B5062-E386-4BF7-8729-21EDA7093989}"/>
    <cellStyle name="Millares [0] 12 4 2 2" xfId="1683" xr:uid="{902898BD-BA00-4000-94C7-3F36FDAF7AD0}"/>
    <cellStyle name="Millares [0] 12 4 2 2 2" xfId="2866" xr:uid="{AD51C8F2-112B-4B13-ACDB-656D8F6B4ECD}"/>
    <cellStyle name="Millares [0] 12 4 2 3" xfId="2065" xr:uid="{0BA9C648-47AD-4DA4-9AD1-A7D2EAB18DBE}"/>
    <cellStyle name="Millares [0] 12 4 3" xfId="1569" xr:uid="{8A2D2FC3-1BB4-4295-8653-0F0343BEF03B}"/>
    <cellStyle name="Millares [0] 12 4 3 2" xfId="2752" xr:uid="{56D1D353-2176-4732-9461-94B91D18ADC1}"/>
    <cellStyle name="Millares [0] 12 4 4" xfId="1951" xr:uid="{58EC8BBF-65D5-46F9-8F31-5018049812F3}"/>
    <cellStyle name="Millares [0] 12 5" xfId="907" xr:uid="{7B67FE4F-D20C-4C9A-ACE1-FDF5CD3F5858}"/>
    <cellStyle name="Millares [0] 12 5 2" xfId="1711" xr:uid="{76E7032A-FD52-4E79-9206-8A93C39D0244}"/>
    <cellStyle name="Millares [0] 12 5 2 2" xfId="2894" xr:uid="{8BF3042D-8AB4-4DCC-8B0F-6838D31384B5}"/>
    <cellStyle name="Millares [0] 12 5 3" xfId="2093" xr:uid="{D88202B9-D661-45B5-B88B-202914FC3F40}"/>
    <cellStyle name="Millares [0] 12 6" xfId="795" xr:uid="{1359583B-E3AB-4A09-B62B-B980B227727A}"/>
    <cellStyle name="Millares [0] 12 6 2" xfId="1599" xr:uid="{F7E9584E-6388-4270-917E-7F84B9AB251B}"/>
    <cellStyle name="Millares [0] 12 6 2 2" xfId="2782" xr:uid="{C9E92452-2EE3-4087-B68A-2D5AAF48B45C}"/>
    <cellStyle name="Millares [0] 12 6 3" xfId="1981" xr:uid="{937F9522-54E4-4F99-8E0C-436B8DC632AD}"/>
    <cellStyle name="Millares [0] 12 7" xfId="922" xr:uid="{20788556-BA53-4D43-ACCA-94A2858B2660}"/>
    <cellStyle name="Millares [0] 12 7 2" xfId="1342" xr:uid="{FD50C20D-66ED-40A0-B195-F98E02310E5D}"/>
    <cellStyle name="Millares [0] 12 7 2 2" xfId="2526" xr:uid="{53F209CA-2CEC-45B1-BAD9-F0F104AF8120}"/>
    <cellStyle name="Millares [0] 12 7 3" xfId="2108" xr:uid="{9181346F-8657-4129-A7A0-E0DDD71D4E9E}"/>
    <cellStyle name="Millares [0] 12 8" xfId="1132" xr:uid="{AE853F25-A593-4BD1-9BE3-19B90D29103B}"/>
    <cellStyle name="Millares [0] 12 8 2" xfId="2317" xr:uid="{02C7F459-CAA4-4315-97BB-656DDB37B408}"/>
    <cellStyle name="Millares [0] 12 9" xfId="1725" xr:uid="{424A184E-287B-45D7-9ECA-6ADDD0321DDA}"/>
    <cellStyle name="Millares [0] 13" xfId="224" xr:uid="{CA8CCFB0-9790-4D65-B5F8-BD199CC0DF66}"/>
    <cellStyle name="Millares [0] 13 2" xfId="655" xr:uid="{815BA153-BB6B-4C85-B842-6E57EEDECBEC}"/>
    <cellStyle name="Millares [0] 13 2 2" xfId="825" xr:uid="{FDC98826-627E-47CA-BEA3-996147A5BBC7}"/>
    <cellStyle name="Millares [0] 13 2 2 2" xfId="1629" xr:uid="{2F95EB13-2CE6-4DB1-A382-2CDCE8FB170D}"/>
    <cellStyle name="Millares [0] 13 2 2 2 2" xfId="2812" xr:uid="{DE914CB2-93A3-4659-AD02-F9FD1A869826}"/>
    <cellStyle name="Millares [0] 13 2 2 3" xfId="2011" xr:uid="{BD214F52-E4C2-426B-AB84-29CEB9B8C4CA}"/>
    <cellStyle name="Millares [0] 13 2 3" xfId="1095" xr:uid="{04EB88C0-CE4B-4587-A6DF-5350C421C9DE}"/>
    <cellStyle name="Millares [0] 13 2 3 2" xfId="1515" xr:uid="{AAE27DB9-1561-4482-920C-F2777477A5A7}"/>
    <cellStyle name="Millares [0] 13 2 3 2 2" xfId="2698" xr:uid="{990D9E36-D123-4247-93E9-781BEF71A0E7}"/>
    <cellStyle name="Millares [0] 13 2 3 3" xfId="2280" xr:uid="{216E70ED-1B94-4370-82C3-F0A65FFCA7FA}"/>
    <cellStyle name="Millares [0] 13 2 4" xfId="1305" xr:uid="{5F50FB70-E5F1-41AA-ACEA-9B1723B1C224}"/>
    <cellStyle name="Millares [0] 13 2 4 2" xfId="2489" xr:uid="{59DBC310-E24D-4A6A-BBF6-11BFDAEE4728}"/>
    <cellStyle name="Millares [0] 13 2 5" xfId="1897" xr:uid="{04650310-8B1A-4C11-9188-99667D2A5FAA}"/>
    <cellStyle name="Millares [0] 13 3" xfId="408" xr:uid="{CD4226A8-9082-43D0-A8A7-E418B339DD01}"/>
    <cellStyle name="Millares [0] 13 3 2" xfId="853" xr:uid="{97C01A79-985D-414B-9F7D-098A2F8AF178}"/>
    <cellStyle name="Millares [0] 13 3 2 2" xfId="1657" xr:uid="{6478F909-2897-4E68-89F0-93732641FB41}"/>
    <cellStyle name="Millares [0] 13 3 2 2 2" xfId="2840" xr:uid="{2009CBFA-9044-4855-8EB2-55F896A461A1}"/>
    <cellStyle name="Millares [0] 13 3 2 3" xfId="2039" xr:uid="{30CAD4B1-2763-44CA-B078-10FFE1064AF6}"/>
    <cellStyle name="Millares [0] 13 3 3" xfId="1060" xr:uid="{879997BD-C33F-4F94-905E-9D78A5BF5C74}"/>
    <cellStyle name="Millares [0] 13 3 3 2" xfId="1480" xr:uid="{E7760508-E0CE-436E-9C1A-FE28C3EA945B}"/>
    <cellStyle name="Millares [0] 13 3 3 2 2" xfId="2663" xr:uid="{7B1D9E17-7CB5-4D33-8899-E9DD4F9C8221}"/>
    <cellStyle name="Millares [0] 13 3 3 3" xfId="2245" xr:uid="{069FD1D0-603F-4DE5-BF93-3613D2111A95}"/>
    <cellStyle name="Millares [0] 13 3 4" xfId="1270" xr:uid="{381918E4-DBE8-488E-981F-BB6AD2650C5A}"/>
    <cellStyle name="Millares [0] 13 3 4 2" xfId="2454" xr:uid="{9A76C274-72E6-40C6-8DCD-EDB33F0607F9}"/>
    <cellStyle name="Millares [0] 13 3 5" xfId="1862" xr:uid="{59C5468E-F874-49DE-8AAD-D3166EE5A92D}"/>
    <cellStyle name="Millares [0] 13 4" xfId="766" xr:uid="{0D5462BD-370A-475F-B571-E249D49808F9}"/>
    <cellStyle name="Millares [0] 13 4 2" xfId="881" xr:uid="{AB031B74-8D50-4F8F-A989-D6D8B7DE5109}"/>
    <cellStyle name="Millares [0] 13 4 2 2" xfId="1685" xr:uid="{D508C188-B76B-4AFF-A35B-40FA98722B53}"/>
    <cellStyle name="Millares [0] 13 4 2 2 2" xfId="2868" xr:uid="{7F6D6FF0-3CCE-416A-9EA2-0D76D84D5AF4}"/>
    <cellStyle name="Millares [0] 13 4 2 3" xfId="2067" xr:uid="{DF59CBF3-67A2-491B-8DFD-561570002443}"/>
    <cellStyle name="Millares [0] 13 4 3" xfId="1570" xr:uid="{3A129F9C-FA76-4774-8A4F-B52C6E3300E7}"/>
    <cellStyle name="Millares [0] 13 4 3 2" xfId="2753" xr:uid="{05A8A4CE-5F4A-4D20-9887-E27A3C5E2832}"/>
    <cellStyle name="Millares [0] 13 4 4" xfId="1952" xr:uid="{1EFF4550-51E4-48BB-A209-6C1A9F748035}"/>
    <cellStyle name="Millares [0] 13 5" xfId="909" xr:uid="{82D68C0D-383A-4DC8-AB34-B0600EA445CE}"/>
    <cellStyle name="Millares [0] 13 5 2" xfId="1713" xr:uid="{DC9017C3-CA1C-4A1E-9EC4-8C905F7B095D}"/>
    <cellStyle name="Millares [0] 13 5 2 2" xfId="2896" xr:uid="{C23D5A39-2429-46A6-9347-0D58154F4AE6}"/>
    <cellStyle name="Millares [0] 13 5 3" xfId="2095" xr:uid="{9CD09C8F-6B60-4843-B404-BC227F5F3B5C}"/>
    <cellStyle name="Millares [0] 13 6" xfId="797" xr:uid="{8FAD0ABD-44D5-45EE-A227-113AE0380DFF}"/>
    <cellStyle name="Millares [0] 13 6 2" xfId="1601" xr:uid="{14FA1878-E3C2-42D9-B249-215BFE255597}"/>
    <cellStyle name="Millares [0] 13 6 2 2" xfId="2784" xr:uid="{8792FCC2-09A0-4392-AB1A-267C17C03A61}"/>
    <cellStyle name="Millares [0] 13 6 3" xfId="1983" xr:uid="{742B21D9-767D-4766-8C9C-696213548A2D}"/>
    <cellStyle name="Millares [0] 13 7" xfId="1026" xr:uid="{03D84865-F786-429C-A667-64CD9271B2F3}"/>
    <cellStyle name="Millares [0] 13 7 2" xfId="1446" xr:uid="{36DAC0AD-10BB-4C9A-9435-E5210F9A8E95}"/>
    <cellStyle name="Millares [0] 13 7 2 2" xfId="2630" xr:uid="{9D91AB47-CCC4-49BA-B736-6B7705DC179C}"/>
    <cellStyle name="Millares [0] 13 7 3" xfId="2212" xr:uid="{51661FF3-580B-4CAF-86DA-9B3BC44851BF}"/>
    <cellStyle name="Millares [0] 13 8" xfId="1236" xr:uid="{F5B90EE1-3343-46D4-A96D-2915D6EFA978}"/>
    <cellStyle name="Millares [0] 13 8 2" xfId="2421" xr:uid="{342AD356-F40E-40E9-BDB6-EA7A8565744D}"/>
    <cellStyle name="Millares [0] 13 9" xfId="1829" xr:uid="{D5C2D5A7-30E8-4E29-B5F0-524DA8E58A5F}"/>
    <cellStyle name="Millares [0] 14" xfId="61" xr:uid="{DD37AB62-8369-4A26-A238-129480FD4970}"/>
    <cellStyle name="Millares [0] 14 2" xfId="467" xr:uid="{02F42122-68AB-4AEB-A427-AF3AC9C91063}"/>
    <cellStyle name="Millares [0] 14 2 2" xfId="827" xr:uid="{B02173B4-245D-4B3A-B95E-55F7775522AA}"/>
    <cellStyle name="Millares [0] 14 2 2 2" xfId="1631" xr:uid="{7FCF8632-3EF7-40E8-BFF2-B6F030573C8C}"/>
    <cellStyle name="Millares [0] 14 2 2 2 2" xfId="2814" xr:uid="{DCA09317-C268-4B15-B1FF-29713EDF0686}"/>
    <cellStyle name="Millares [0] 14 2 2 3" xfId="2013" xr:uid="{CB59D3FF-EEF1-4AFC-8FE9-4BE783E45E05}"/>
    <cellStyle name="Millares [0] 14 2 3" xfId="1066" xr:uid="{D48FEFE5-8A9A-4F73-935F-FE6440B4F0F7}"/>
    <cellStyle name="Millares [0] 14 2 3 2" xfId="1486" xr:uid="{8843E743-8B21-4177-A969-7DB186DD84A8}"/>
    <cellStyle name="Millares [0] 14 2 3 2 2" xfId="2669" xr:uid="{57F9C347-2F87-4E7B-8492-2FA268EF6864}"/>
    <cellStyle name="Millares [0] 14 2 3 3" xfId="2251" xr:uid="{1B6B3A0F-01D2-4DDE-BC6B-74B977AEF267}"/>
    <cellStyle name="Millares [0] 14 2 4" xfId="1276" xr:uid="{49B67559-B497-4239-9ACE-12E47871B0A8}"/>
    <cellStyle name="Millares [0] 14 2 4 2" xfId="2460" xr:uid="{6E8ADBF6-E981-4416-BFC9-9340EB32BCAA}"/>
    <cellStyle name="Millares [0] 14 2 5" xfId="1868" xr:uid="{99503919-5965-4FCE-BCB2-6979D8E86C1A}"/>
    <cellStyle name="Millares [0] 14 3" xfId="855" xr:uid="{B2A4DEAE-86AA-4EF3-A832-4A7AB98A00F3}"/>
    <cellStyle name="Millares [0] 14 3 2" xfId="1659" xr:uid="{8337AF2A-6EDF-4BF6-9882-ED3728D9A51E}"/>
    <cellStyle name="Millares [0] 14 3 2 2" xfId="2842" xr:uid="{080D8C31-C96E-48E0-8BAD-8EA2D4EA1BE9}"/>
    <cellStyle name="Millares [0] 14 3 3" xfId="2041" xr:uid="{3F8AFB92-ECA3-4FF3-A563-DEAAE4705988}"/>
    <cellStyle name="Millares [0] 14 4" xfId="883" xr:uid="{EA3C769F-90E4-4B91-81F5-836A6729B1EC}"/>
    <cellStyle name="Millares [0] 14 4 2" xfId="1687" xr:uid="{ED3F5BD0-D143-4519-9153-79E7B01B6743}"/>
    <cellStyle name="Millares [0] 14 4 2 2" xfId="2870" xr:uid="{E32C4449-DA0D-49A4-B705-D7A92CCBC509}"/>
    <cellStyle name="Millares [0] 14 4 3" xfId="2069" xr:uid="{03D624A8-DB62-458F-8F27-95D4AD031099}"/>
    <cellStyle name="Millares [0] 14 5" xfId="911" xr:uid="{AEE01010-772D-4C58-B2F2-63E51B1FBCCD}"/>
    <cellStyle name="Millares [0] 14 5 2" xfId="1715" xr:uid="{9846CA94-5B66-49BE-AA30-535BF42D9A16}"/>
    <cellStyle name="Millares [0] 14 5 2 2" xfId="2898" xr:uid="{7CFD161A-C20D-4CF0-A24B-8C262B7CDFF4}"/>
    <cellStyle name="Millares [0] 14 5 3" xfId="2097" xr:uid="{7047E2E1-3A5A-460D-9976-8598796DF7F9}"/>
    <cellStyle name="Millares [0] 14 6" xfId="799" xr:uid="{A43DA862-264D-4AE0-8AEA-9465E84D83EA}"/>
    <cellStyle name="Millares [0] 14 6 2" xfId="1603" xr:uid="{CEEBD840-58E5-42A2-8EB7-E9588A40C9DE}"/>
    <cellStyle name="Millares [0] 14 6 2 2" xfId="2786" xr:uid="{C7C7ED36-3EFA-48DD-89A2-85CB4F72312E}"/>
    <cellStyle name="Millares [0] 14 6 3" xfId="1985" xr:uid="{C586F516-94F7-4511-BA6A-1F2337330067}"/>
    <cellStyle name="Millares [0] 14 7" xfId="918" xr:uid="{182DDE23-AC4B-49F8-95C4-4A664C82A8A5}"/>
    <cellStyle name="Millares [0] 14 7 2" xfId="1338" xr:uid="{ADDDB413-EA56-4175-A4A4-B51F7D3B3012}"/>
    <cellStyle name="Millares [0] 14 7 2 2" xfId="2522" xr:uid="{9864F617-84D0-4F4B-9C15-6FC9FD8268C8}"/>
    <cellStyle name="Millares [0] 14 7 3" xfId="2104" xr:uid="{B16FFBCE-0BBB-4AAF-B28C-5630CDC4BE00}"/>
    <cellStyle name="Millares [0] 14 8" xfId="1128" xr:uid="{14D31C2D-3484-4425-820D-8D45F10654FD}"/>
    <cellStyle name="Millares [0] 14 8 2" xfId="2313" xr:uid="{D863CA0B-44FD-48CA-BE31-94EE4CCF3D4D}"/>
    <cellStyle name="Millares [0] 14 9" xfId="1721" xr:uid="{484E9E6E-9ED8-4E86-AFF1-2ADDBADFDA13}"/>
    <cellStyle name="Millares [0] 15" xfId="468" xr:uid="{89385044-1E34-47DB-8BA1-109B256B004F}"/>
    <cellStyle name="Millares [0] 15 2" xfId="780" xr:uid="{4FF4AA63-4F77-4304-BB7D-5EBA6B06BC24}"/>
    <cellStyle name="Millares [0] 15 2 2" xfId="1584" xr:uid="{8F30A450-B37E-4DF8-A843-D1BFAFDA98BF}"/>
    <cellStyle name="Millares [0] 15 2 2 2" xfId="2767" xr:uid="{7E6D0767-B456-4C07-A6A8-ECAA444917A3}"/>
    <cellStyle name="Millares [0] 15 2 3" xfId="1966" xr:uid="{23CAD39A-4BB5-4B21-AFB8-E2B765E5D36A}"/>
    <cellStyle name="Millares [0] 15 3" xfId="1067" xr:uid="{D7DF748E-AFB3-41DD-9AD3-E26797855448}"/>
    <cellStyle name="Millares [0] 15 3 2" xfId="1487" xr:uid="{057CA875-E9F7-4295-8DC5-D6AEF58255EC}"/>
    <cellStyle name="Millares [0] 15 3 2 2" xfId="2670" xr:uid="{715F9246-668C-498D-93B6-55B81625FDF6}"/>
    <cellStyle name="Millares [0] 15 3 3" xfId="2252" xr:uid="{E56D9FC1-9E61-4F31-8D12-161B036F4EA8}"/>
    <cellStyle name="Millares [0] 15 4" xfId="1277" xr:uid="{13C7380F-7D69-4F97-97E2-C27ECDAFF78F}"/>
    <cellStyle name="Millares [0] 15 4 2" xfId="2461" xr:uid="{9EF63C88-E7CC-46C3-8463-88D1B2716395}"/>
    <cellStyle name="Millares [0] 15 5" xfId="1869" xr:uid="{BC09A06F-98DA-4437-8B4C-40D5A1512EBB}"/>
    <cellStyle name="Millares [0] 16" xfId="723" xr:uid="{53500B8A-574D-490E-809E-682DFA4DA434}"/>
    <cellStyle name="Millares [0] 16 2" xfId="808" xr:uid="{42E0962D-9B53-4F85-821B-5D344C7428D5}"/>
    <cellStyle name="Millares [0] 16 2 2" xfId="1612" xr:uid="{C1EA8210-C667-449B-B067-9A8B14B60B40}"/>
    <cellStyle name="Millares [0] 16 2 2 2" xfId="2795" xr:uid="{42FC20A0-3BC9-401D-9F88-AC31F9B27CF4}"/>
    <cellStyle name="Millares [0] 16 2 3" xfId="1994" xr:uid="{476DDAE5-DBB7-46CE-90B6-030160B5B8C4}"/>
    <cellStyle name="Millares [0] 16 3" xfId="1113" xr:uid="{AC40D7B5-7E85-4CEF-94E3-E79912C1E407}"/>
    <cellStyle name="Millares [0] 16 3 2" xfId="1533" xr:uid="{52BB5571-ED63-4A05-AF23-DB6F241C5ACC}"/>
    <cellStyle name="Millares [0] 16 3 2 2" xfId="2716" xr:uid="{754E5B00-09D3-4D20-94DC-DEB1D6C9B75E}"/>
    <cellStyle name="Millares [0] 16 3 3" xfId="2298" xr:uid="{ECE664E6-8BC1-488D-8BBC-BB53FF042108}"/>
    <cellStyle name="Millares [0] 16 4" xfId="1323" xr:uid="{7187EAD8-A349-4C06-8F15-C2D22DDA2ED4}"/>
    <cellStyle name="Millares [0] 16 4 2" xfId="2507" xr:uid="{3A032258-91CB-438C-A7C0-483F4E535E89}"/>
    <cellStyle name="Millares [0] 16 5" xfId="1915" xr:uid="{2A77CBF2-7197-4F8C-A222-17AE8371B9F5}"/>
    <cellStyle name="Millares [0] 17" xfId="836" xr:uid="{BBC148DD-5F4E-448C-B831-C950139252AA}"/>
    <cellStyle name="Millares [0] 17 2" xfId="1640" xr:uid="{E2CD11E5-5E87-49C2-8E8F-05C1911D8004}"/>
    <cellStyle name="Millares [0] 17 2 2" xfId="2823" xr:uid="{0DC45BFE-64F9-49D9-BD5E-6FDF07083545}"/>
    <cellStyle name="Millares [0] 17 3" xfId="2022" xr:uid="{5EEB3E82-6293-4D36-A66E-EA86F96C1DC2}"/>
    <cellStyle name="Millares [0] 18" xfId="864" xr:uid="{0A6F3D69-AE35-45CD-8EE1-6BD81ECFD644}"/>
    <cellStyle name="Millares [0] 18 2" xfId="1668" xr:uid="{A275019F-558A-408C-A961-90E7EB5C4198}"/>
    <cellStyle name="Millares [0] 18 2 2" xfId="2851" xr:uid="{E97BD4A2-235A-4A74-A92A-3C3AD1FE95B5}"/>
    <cellStyle name="Millares [0] 18 3" xfId="2050" xr:uid="{B93CE261-FC7C-4850-AB1D-1A4207361713}"/>
    <cellStyle name="Millares [0] 19" xfId="892" xr:uid="{F344354E-DF16-408A-8CAD-469F1602D2E4}"/>
    <cellStyle name="Millares [0] 19 2" xfId="1696" xr:uid="{DE25C206-783B-4007-B699-E3994C15554B}"/>
    <cellStyle name="Millares [0] 19 2 2" xfId="2879" xr:uid="{510BA7D0-CC2A-4C81-A75A-EF8916DE10B2}"/>
    <cellStyle name="Millares [0] 19 3" xfId="2078" xr:uid="{F10D092D-02AA-48DF-B9DC-F20413AD108E}"/>
    <cellStyle name="Millares [0] 2" xfId="45" xr:uid="{00000000-0005-0000-0000-000028000000}"/>
    <cellStyle name="Millares [0] 2 10" xfId="724" xr:uid="{B7E9565B-134A-4B6B-87EC-043C5D72ABE9}"/>
    <cellStyle name="Millares [0] 2 10 2" xfId="1114" xr:uid="{043E956E-47FB-4186-9678-4DB008309423}"/>
    <cellStyle name="Millares [0] 2 10 2 2" xfId="1534" xr:uid="{D29A5E64-A3FD-44F0-930C-51560B78EE7C}"/>
    <cellStyle name="Millares [0] 2 10 2 2 2" xfId="2717" xr:uid="{560A67AC-ECEB-43E6-9A0D-330F5200C125}"/>
    <cellStyle name="Millares [0] 2 10 2 3" xfId="2299" xr:uid="{6B0F4ABD-54BD-4884-AA6D-B1DE1BE02674}"/>
    <cellStyle name="Millares [0] 2 10 3" xfId="1324" xr:uid="{1C47051B-C03F-4590-9374-47D0DA255726}"/>
    <cellStyle name="Millares [0] 2 10 3 2" xfId="2508" xr:uid="{CF4854C1-D986-49B6-A279-F1E3863DDB87}"/>
    <cellStyle name="Millares [0] 2 10 4" xfId="1916" xr:uid="{94F5BBB0-EAF6-4CAF-A65F-D0315A646609}"/>
    <cellStyle name="Millares [0] 2 11" xfId="741" xr:uid="{25C96BA0-D39C-48DC-8756-7A5A6A12B6BB}"/>
    <cellStyle name="Millares [0] 2 11 2" xfId="1545" xr:uid="{56C9AFF9-1EEB-45BE-9C38-41B44DEB642C}"/>
    <cellStyle name="Millares [0] 2 11 2 2" xfId="2728" xr:uid="{2E5C01D9-152B-4EEA-ABC3-D62F868742A9}"/>
    <cellStyle name="Millares [0] 2 11 3" xfId="1927" xr:uid="{72BB3F4E-94E0-4EAF-B873-4B754BB4D240}"/>
    <cellStyle name="Millares [0] 2 12" xfId="773" xr:uid="{F95E064F-6CDE-4DCE-B714-0056A64F2D9E}"/>
    <cellStyle name="Millares [0] 2 12 2" xfId="1577" xr:uid="{067A8D2D-94D4-4AE3-9121-54A21B30177E}"/>
    <cellStyle name="Millares [0] 2 12 2 2" xfId="2760" xr:uid="{D89C81DC-64D5-48D2-9988-8A5DC61CA170}"/>
    <cellStyle name="Millares [0] 2 12 3" xfId="1959" xr:uid="{86C4F8FC-D3DC-4600-B2E6-8B8658D225A2}"/>
    <cellStyle name="Millares [0] 2 2" xfId="54" xr:uid="{00000000-0005-0000-0000-000029000000}"/>
    <cellStyle name="Millares [0] 2 2 10" xfId="744" xr:uid="{063AC84A-EEB3-4177-88C1-4C3B6F3F1F60}"/>
    <cellStyle name="Millares [0] 2 2 10 2" xfId="824" xr:uid="{011BF80C-67D4-44D0-8847-BBC1380DD692}"/>
    <cellStyle name="Millares [0] 2 2 10 2 2" xfId="1628" xr:uid="{72756949-59CF-49FD-9005-B1CE38EA41E2}"/>
    <cellStyle name="Millares [0] 2 2 10 2 2 2" xfId="2811" xr:uid="{0CBFB544-7B90-4F24-80C3-A3FDFD626AF0}"/>
    <cellStyle name="Millares [0] 2 2 10 2 3" xfId="2010" xr:uid="{4F4EF95C-3F56-4AA9-B1D2-EEFA97BE720F}"/>
    <cellStyle name="Millares [0] 2 2 10 3" xfId="852" xr:uid="{7A8A4E79-AB18-43A3-A93D-8861A20252D2}"/>
    <cellStyle name="Millares [0] 2 2 10 3 2" xfId="1656" xr:uid="{0C11FF03-0945-4C5D-A1AB-B2CFE3C66791}"/>
    <cellStyle name="Millares [0] 2 2 10 3 2 2" xfId="2839" xr:uid="{E55A4973-6FD7-4DAF-A7CB-B19702F5CC1F}"/>
    <cellStyle name="Millares [0] 2 2 10 3 3" xfId="2038" xr:uid="{8BB74674-D899-4BB5-A8BA-70CD03393EE2}"/>
    <cellStyle name="Millares [0] 2 2 10 4" xfId="880" xr:uid="{811B3C02-CBE7-46A6-91E5-646A9833041E}"/>
    <cellStyle name="Millares [0] 2 2 10 4 2" xfId="1684" xr:uid="{0E1B39E7-5AD8-4DF3-A487-50AE8271A533}"/>
    <cellStyle name="Millares [0] 2 2 10 4 2 2" xfId="2867" xr:uid="{BD0D6B3D-8CD8-4FCC-B398-F9EAF07F6939}"/>
    <cellStyle name="Millares [0] 2 2 10 4 3" xfId="2066" xr:uid="{9AE9CC54-3794-488A-A899-4CE0668A5B72}"/>
    <cellStyle name="Millares [0] 2 2 10 5" xfId="908" xr:uid="{A6EDD125-8734-41FC-B1BF-BF498FE45D23}"/>
    <cellStyle name="Millares [0] 2 2 10 5 2" xfId="1712" xr:uid="{AA120634-0DDC-446F-B6BF-2FF6B799C0B6}"/>
    <cellStyle name="Millares [0] 2 2 10 5 2 2" xfId="2895" xr:uid="{F8532302-4E67-4BBB-8369-453894611BF2}"/>
    <cellStyle name="Millares [0] 2 2 10 5 3" xfId="2094" xr:uid="{656032C2-8FE1-41B9-A687-9FC6E09F694C}"/>
    <cellStyle name="Millares [0] 2 2 10 6" xfId="796" xr:uid="{D2AAC400-33F8-4D01-9EAE-7315BABFE91C}"/>
    <cellStyle name="Millares [0] 2 2 10 6 2" xfId="1600" xr:uid="{1744D9ED-E4A8-4466-9275-19EDC3D2941B}"/>
    <cellStyle name="Millares [0] 2 2 10 6 2 2" xfId="2783" xr:uid="{7507F741-80C1-4697-8C94-FFF4B4C97E71}"/>
    <cellStyle name="Millares [0] 2 2 10 6 3" xfId="1982" xr:uid="{9EFDDB2B-1882-4D58-B67C-83CEF814FD6E}"/>
    <cellStyle name="Millares [0] 2 2 10 7" xfId="1548" xr:uid="{E188DFC1-DF74-4A68-A375-5A2FC86737C5}"/>
    <cellStyle name="Millares [0] 2 2 10 7 2" xfId="2731" xr:uid="{75A62759-E5D7-4518-A345-4D95D83ACB8E}"/>
    <cellStyle name="Millares [0] 2 2 10 8" xfId="1930" xr:uid="{5DA1056B-91F4-4FEA-8FDB-667E2AAF8380}"/>
    <cellStyle name="Millares [0] 2 2 11" xfId="798" xr:uid="{B191E4FC-A27E-483B-BBAE-33C542303535}"/>
    <cellStyle name="Millares [0] 2 2 11 2" xfId="826" xr:uid="{83765351-9310-4392-AF98-EA299F24801C}"/>
    <cellStyle name="Millares [0] 2 2 11 2 2" xfId="1630" xr:uid="{C7E4B53B-B1D0-4096-9C6F-8416AF8BBACA}"/>
    <cellStyle name="Millares [0] 2 2 11 2 2 2" xfId="2813" xr:uid="{BAF2696D-8850-4BAD-839F-B654706B296A}"/>
    <cellStyle name="Millares [0] 2 2 11 2 3" xfId="2012" xr:uid="{0769F7A0-349B-479A-89E7-FAE2D4F23C10}"/>
    <cellStyle name="Millares [0] 2 2 11 3" xfId="854" xr:uid="{45722003-DD4A-42D0-B608-68D95FFAD372}"/>
    <cellStyle name="Millares [0] 2 2 11 3 2" xfId="1658" xr:uid="{1CE7811C-DC60-4444-A260-8BB6E1F431DE}"/>
    <cellStyle name="Millares [0] 2 2 11 3 2 2" xfId="2841" xr:uid="{0E68819D-BBBE-4FA1-9295-83A3D0539B44}"/>
    <cellStyle name="Millares [0] 2 2 11 3 3" xfId="2040" xr:uid="{F84A64E7-9D9B-4D03-ACD5-1DA0C4C1826C}"/>
    <cellStyle name="Millares [0] 2 2 11 4" xfId="882" xr:uid="{2AA18F2F-3ED7-403C-A8EC-42B1C492C02A}"/>
    <cellStyle name="Millares [0] 2 2 11 4 2" xfId="1686" xr:uid="{BCCA7061-F670-46C4-B213-F4C005730524}"/>
    <cellStyle name="Millares [0] 2 2 11 4 2 2" xfId="2869" xr:uid="{480B8EC2-6425-4E7D-A147-EAD2E9942C55}"/>
    <cellStyle name="Millares [0] 2 2 11 4 3" xfId="2068" xr:uid="{6EB137E4-F425-4C6C-BDAC-BE39AD418E18}"/>
    <cellStyle name="Millares [0] 2 2 11 5" xfId="910" xr:uid="{81F39FC6-7497-4C8D-BE9B-2CBEDCA485B5}"/>
    <cellStyle name="Millares [0] 2 2 11 5 2" xfId="1714" xr:uid="{6DFA4859-DD9B-40AC-8826-FD318FC5324A}"/>
    <cellStyle name="Millares [0] 2 2 11 5 2 2" xfId="2897" xr:uid="{CEE91109-33C0-4AD9-BC1E-C5D76D30A960}"/>
    <cellStyle name="Millares [0] 2 2 11 5 3" xfId="2096" xr:uid="{409ECCD2-ADC8-42FB-855B-3D1046485DCD}"/>
    <cellStyle name="Millares [0] 2 2 11 6" xfId="1602" xr:uid="{03696BD5-D801-421F-8A7B-3F5D19DAC742}"/>
    <cellStyle name="Millares [0] 2 2 11 6 2" xfId="2785" xr:uid="{97FF924A-0ED5-4A3E-9B90-34AE209C92DB}"/>
    <cellStyle name="Millares [0] 2 2 11 7" xfId="1984" xr:uid="{94DF7BBD-5029-4798-9569-9ECBC14AB24F}"/>
    <cellStyle name="Millares [0] 2 2 12" xfId="800" xr:uid="{0B28206C-A979-4A1D-A57E-DD4F1E35AEA2}"/>
    <cellStyle name="Millares [0] 2 2 12 2" xfId="828" xr:uid="{9730C98F-84A2-4E26-A16D-9A0CC2EF7F39}"/>
    <cellStyle name="Millares [0] 2 2 12 2 2" xfId="1632" xr:uid="{8CE2187C-2A50-4EC7-9239-1E1F5C33BD22}"/>
    <cellStyle name="Millares [0] 2 2 12 2 2 2" xfId="2815" xr:uid="{256236AC-5490-409F-8AD1-28287826DBE1}"/>
    <cellStyle name="Millares [0] 2 2 12 2 3" xfId="2014" xr:uid="{D317AB77-E19F-4DE2-ABC9-3E5879ED579B}"/>
    <cellStyle name="Millares [0] 2 2 12 3" xfId="856" xr:uid="{6A006717-8D18-4A04-BFD6-CDC8BCB6CC4F}"/>
    <cellStyle name="Millares [0] 2 2 12 3 2" xfId="1660" xr:uid="{84274D24-BAF4-4845-8968-A509BC40D7C6}"/>
    <cellStyle name="Millares [0] 2 2 12 3 2 2" xfId="2843" xr:uid="{AFFD27BF-D02A-470E-8500-C2BEC079A5F4}"/>
    <cellStyle name="Millares [0] 2 2 12 3 3" xfId="2042" xr:uid="{65D5ED04-4642-40D3-93CB-7A3B95CE7AB7}"/>
    <cellStyle name="Millares [0] 2 2 12 4" xfId="884" xr:uid="{93395A55-0580-404B-A8CF-B201CFD834A8}"/>
    <cellStyle name="Millares [0] 2 2 12 4 2" xfId="1688" xr:uid="{4BF203B8-560B-4BA3-A9E3-D0074AF7F7DC}"/>
    <cellStyle name="Millares [0] 2 2 12 4 2 2" xfId="2871" xr:uid="{756D5034-2591-4175-8A69-D15210C3D1F7}"/>
    <cellStyle name="Millares [0] 2 2 12 4 3" xfId="2070" xr:uid="{FBD7D0B0-73F3-4E63-8AE7-8898D7935B0E}"/>
    <cellStyle name="Millares [0] 2 2 12 5" xfId="912" xr:uid="{D8D3753D-B640-471D-BD77-42B7EF04832D}"/>
    <cellStyle name="Millares [0] 2 2 12 5 2" xfId="1716" xr:uid="{720A079E-C89C-4DC1-8221-87D8FF5BD925}"/>
    <cellStyle name="Millares [0] 2 2 12 5 2 2" xfId="2899" xr:uid="{CC92BB00-C6D9-4B34-8EE8-ED418C0A375D}"/>
    <cellStyle name="Millares [0] 2 2 12 5 3" xfId="2098" xr:uid="{85A1B78F-04B0-400A-AFC4-CDB06DFF6B9E}"/>
    <cellStyle name="Millares [0] 2 2 12 6" xfId="1604" xr:uid="{30875E28-4F6C-48DE-8163-68759E180FD7}"/>
    <cellStyle name="Millares [0] 2 2 12 6 2" xfId="2787" xr:uid="{2EDDC5FA-ACA4-4A98-94C5-B13876814448}"/>
    <cellStyle name="Millares [0] 2 2 12 7" xfId="1986" xr:uid="{50C4FDD1-A6ED-42F1-BEBC-CDC88FCFEE84}"/>
    <cellStyle name="Millares [0] 2 2 13" xfId="803" xr:uid="{5973B5B6-4FD9-4671-9574-C427F36F29D3}"/>
    <cellStyle name="Millares [0] 2 2 13 2" xfId="1607" xr:uid="{22D9AEE5-BE11-46B6-B6D1-31F102E119B2}"/>
    <cellStyle name="Millares [0] 2 2 13 2 2" xfId="2790" xr:uid="{6D5F118B-6D41-4F75-A3B1-134AB2776782}"/>
    <cellStyle name="Millares [0] 2 2 13 3" xfId="1989" xr:uid="{8CBAEB14-BCCE-4F04-8EA9-F2D94D8A6E0B}"/>
    <cellStyle name="Millares [0] 2 2 14" xfId="831" xr:uid="{2C660849-626C-4D46-B3A0-F1042FA6D586}"/>
    <cellStyle name="Millares [0] 2 2 14 2" xfId="1635" xr:uid="{4B5706D5-4E09-4ABB-99C7-28B6C46F2D56}"/>
    <cellStyle name="Millares [0] 2 2 14 2 2" xfId="2818" xr:uid="{95FB3597-F5FE-4775-99AA-74C1B80C6521}"/>
    <cellStyle name="Millares [0] 2 2 14 3" xfId="2017" xr:uid="{13E30A0B-FB01-4140-820E-215428801471}"/>
    <cellStyle name="Millares [0] 2 2 15" xfId="859" xr:uid="{49D8E9CD-BC85-421C-A3E7-1DDB94E2DD44}"/>
    <cellStyle name="Millares [0] 2 2 15 2" xfId="1663" xr:uid="{38E01B4B-26E2-4110-9BB3-D92A52FD3B26}"/>
    <cellStyle name="Millares [0] 2 2 15 2 2" xfId="2846" xr:uid="{E3E17ECB-E58D-4A55-AD19-5A3C7EA33A52}"/>
    <cellStyle name="Millares [0] 2 2 15 3" xfId="2045" xr:uid="{0EC54391-C663-4816-A5D2-BE2422F16BD8}"/>
    <cellStyle name="Millares [0] 2 2 16" xfId="887" xr:uid="{78A7AAF7-0047-465F-9F26-9BDFADF53419}"/>
    <cellStyle name="Millares [0] 2 2 16 2" xfId="1691" xr:uid="{6D574878-4F25-49CD-914C-3F7F37747704}"/>
    <cellStyle name="Millares [0] 2 2 16 2 2" xfId="2874" xr:uid="{9DEFCD49-F9C5-4D98-9380-33540AFAC2D9}"/>
    <cellStyle name="Millares [0] 2 2 16 3" xfId="2073" xr:uid="{E6A19397-9D06-462C-95C9-7673E6F55458}"/>
    <cellStyle name="Millares [0] 2 2 17" xfId="775" xr:uid="{30969D27-A238-4C06-8464-65EC72A3B968}"/>
    <cellStyle name="Millares [0] 2 2 17 2" xfId="1579" xr:uid="{C9255ACB-536E-4C05-8D44-D662D6DFAE37}"/>
    <cellStyle name="Millares [0] 2 2 17 2 2" xfId="2762" xr:uid="{3F3E1A66-0101-4BFF-A104-E560F395F422}"/>
    <cellStyle name="Millares [0] 2 2 17 3" xfId="1961" xr:uid="{3F237849-B35A-442E-BC20-A1342259689A}"/>
    <cellStyle name="Millares [0] 2 2 18" xfId="915" xr:uid="{32A0A742-99B5-4AC5-8EA1-7E59C3AA86BE}"/>
    <cellStyle name="Millares [0] 2 2 18 2" xfId="1335" xr:uid="{76DC062E-EE64-4F73-A813-C9409E890830}"/>
    <cellStyle name="Millares [0] 2 2 18 2 2" xfId="2519" xr:uid="{CE286372-0CA5-477B-8CE4-A70FAC46E88B}"/>
    <cellStyle name="Millares [0] 2 2 18 3" xfId="2101" xr:uid="{DACDA277-6EBA-45B0-B0B5-9C8458CA4362}"/>
    <cellStyle name="Millares [0] 2 2 19" xfId="1125" xr:uid="{7DE54DDC-1078-4A29-87CD-A7BEBF4A7DAD}"/>
    <cellStyle name="Millares [0] 2 2 19 2" xfId="2310" xr:uid="{AE2522D6-5694-4889-BCE2-C3746590A971}"/>
    <cellStyle name="Millares [0] 2 2 2" xfId="121" xr:uid="{444087E8-D5B6-444C-88A1-E47440159E93}"/>
    <cellStyle name="Millares [0] 2 2 2 10" xfId="1752" xr:uid="{69AA0215-9B40-4BF2-8CC7-35A128BB9719}"/>
    <cellStyle name="Millares [0] 2 2 2 2" xfId="216" xr:uid="{BE4E9EEE-2D70-4CB0-8330-CA43B3E5B5D1}"/>
    <cellStyle name="Millares [0] 2 2 2 2 2" xfId="546" xr:uid="{6C7F1BC3-8791-4D28-BBF9-C4E201B45910}"/>
    <cellStyle name="Millares [0] 2 2 2 2 2 2" xfId="814" xr:uid="{14C2D9FB-004A-4DDB-A44A-D4A80713F5C3}"/>
    <cellStyle name="Millares [0] 2 2 2 2 2 2 2" xfId="1618" xr:uid="{238ADEE6-0439-4E88-B41E-E2D56EECE7E4}"/>
    <cellStyle name="Millares [0] 2 2 2 2 2 2 2 2" xfId="2801" xr:uid="{8865ECAC-D394-4DC9-B976-0C99C2BB5A9C}"/>
    <cellStyle name="Millares [0] 2 2 2 2 2 2 3" xfId="2000" xr:uid="{18A85B11-ABF9-4903-9F3B-C408198274D7}"/>
    <cellStyle name="Millares [0] 2 2 2 2 2 3" xfId="1079" xr:uid="{A5B19255-3647-4A6F-AE5A-1511DFB2059C}"/>
    <cellStyle name="Millares [0] 2 2 2 2 2 3 2" xfId="1499" xr:uid="{F48A6BE6-9E76-4697-9258-81F7E40DCE8C}"/>
    <cellStyle name="Millares [0] 2 2 2 2 2 3 2 2" xfId="2682" xr:uid="{C6EED811-51C8-445A-B78F-947B427D4E00}"/>
    <cellStyle name="Millares [0] 2 2 2 2 2 3 3" xfId="2264" xr:uid="{28850EAB-AF68-438C-A4F6-E217DDF8038E}"/>
    <cellStyle name="Millares [0] 2 2 2 2 2 4" xfId="1289" xr:uid="{458ED3F0-123D-404E-889F-60AD31AD0EBA}"/>
    <cellStyle name="Millares [0] 2 2 2 2 2 4 2" xfId="2473" xr:uid="{932E2B0F-8B2C-4A37-940E-5F20648250A6}"/>
    <cellStyle name="Millares [0] 2 2 2 2 2 5" xfId="1881" xr:uid="{83642FF5-E123-46CA-A861-145B9E8DCEDE}"/>
    <cellStyle name="Millares [0] 2 2 2 2 3" xfId="842" xr:uid="{F75A0F81-FF67-4006-84EA-80747AE2B936}"/>
    <cellStyle name="Millares [0] 2 2 2 2 3 2" xfId="1646" xr:uid="{708DE185-467F-436F-8AF5-740E70939991}"/>
    <cellStyle name="Millares [0] 2 2 2 2 3 2 2" xfId="2829" xr:uid="{F31F67A6-2747-4472-9A58-740434437008}"/>
    <cellStyle name="Millares [0] 2 2 2 2 3 3" xfId="2028" xr:uid="{347F1B81-224B-46FB-895E-E5B03A027B98}"/>
    <cellStyle name="Millares [0] 2 2 2 2 4" xfId="870" xr:uid="{F0370672-DA2C-4D8E-8FEB-A28A1B78CF75}"/>
    <cellStyle name="Millares [0] 2 2 2 2 4 2" xfId="1674" xr:uid="{4AB49E01-768E-4319-9857-3746FF4194B6}"/>
    <cellStyle name="Millares [0] 2 2 2 2 4 2 2" xfId="2857" xr:uid="{A943218F-74E9-4C46-975C-DC60121C56AF}"/>
    <cellStyle name="Millares [0] 2 2 2 2 4 3" xfId="2056" xr:uid="{6E7DD4A4-1E00-41BD-BDD7-D211334F8B44}"/>
    <cellStyle name="Millares [0] 2 2 2 2 5" xfId="898" xr:uid="{64C83A62-91F1-43F2-B4CE-708044B5A5F0}"/>
    <cellStyle name="Millares [0] 2 2 2 2 5 2" xfId="1702" xr:uid="{4DFCA1A7-AB8F-4346-8F17-1C8964BE83D5}"/>
    <cellStyle name="Millares [0] 2 2 2 2 5 2 2" xfId="2885" xr:uid="{40546749-BC73-43CB-9781-CF23691D76DE}"/>
    <cellStyle name="Millares [0] 2 2 2 2 5 3" xfId="2084" xr:uid="{EB8934CB-BD75-4B08-ADF8-60F94AF0D578}"/>
    <cellStyle name="Millares [0] 2 2 2 2 6" xfId="786" xr:uid="{4649A9CF-2728-49B4-ACA5-D5B599FFCD38}"/>
    <cellStyle name="Millares [0] 2 2 2 2 6 2" xfId="1590" xr:uid="{ACDAC8BE-3C99-4D36-B7C6-C3AEF2C5FAEB}"/>
    <cellStyle name="Millares [0] 2 2 2 2 6 2 2" xfId="2773" xr:uid="{E480D0F0-0244-4641-B994-A990BC2690DE}"/>
    <cellStyle name="Millares [0] 2 2 2 2 6 3" xfId="1972" xr:uid="{0C463755-C052-440E-9BBD-16759BF2D382}"/>
    <cellStyle name="Millares [0] 2 2 2 2 7" xfId="1018" xr:uid="{C2D08508-DB54-4402-8E16-87C73C800BE6}"/>
    <cellStyle name="Millares [0] 2 2 2 2 7 2" xfId="1438" xr:uid="{2D23AF5D-F4D3-403E-AC8D-946C89DF0458}"/>
    <cellStyle name="Millares [0] 2 2 2 2 7 2 2" xfId="2622" xr:uid="{6922B573-6A28-475D-81BC-2209604831E6}"/>
    <cellStyle name="Millares [0] 2 2 2 2 7 3" xfId="2204" xr:uid="{F3FA08C6-732C-46A8-9588-D88C4597A66B}"/>
    <cellStyle name="Millares [0] 2 2 2 2 8" xfId="1228" xr:uid="{4B230075-8C10-44A8-A05A-13C82427E6D7}"/>
    <cellStyle name="Millares [0] 2 2 2 2 8 2" xfId="2413" xr:uid="{35FE4533-F1B5-4794-96DA-A222AA68F497}"/>
    <cellStyle name="Millares [0] 2 2 2 2 9" xfId="1821" xr:uid="{7A44CF85-80D3-4229-8C64-E581B7CA82CC}"/>
    <cellStyle name="Millares [0] 2 2 2 3" xfId="169" xr:uid="{941AE9FF-8DB4-421F-9B0A-C7296D229288}"/>
    <cellStyle name="Millares [0] 2 2 2 3 2" xfId="805" xr:uid="{1544CD0D-E83E-4D68-8184-641CBFF26249}"/>
    <cellStyle name="Millares [0] 2 2 2 3 2 2" xfId="1609" xr:uid="{CDAC3128-93A7-4148-91F1-9E6001784CED}"/>
    <cellStyle name="Millares [0] 2 2 2 3 2 2 2" xfId="2792" xr:uid="{F96C00A7-2CCE-4C33-8EAA-089C505872C2}"/>
    <cellStyle name="Millares [0] 2 2 2 3 2 3" xfId="1991" xr:uid="{9C7CBFCB-10DD-4A30-AB10-F2C09ED9FBFE}"/>
    <cellStyle name="Millares [0] 2 2 2 3 3" xfId="976" xr:uid="{3250D3EC-32F8-4BB4-B97C-B853CCA8D8FC}"/>
    <cellStyle name="Millares [0] 2 2 2 3 3 2" xfId="1396" xr:uid="{37BADA71-6A09-4887-B00F-E4A537E20E26}"/>
    <cellStyle name="Millares [0] 2 2 2 3 3 2 2" xfId="2580" xr:uid="{58CC4D36-E2E3-414C-90C3-02CF3FA96462}"/>
    <cellStyle name="Millares [0] 2 2 2 3 3 3" xfId="2162" xr:uid="{E188144A-7BC9-4ECD-A06B-81EC73F9ED0F}"/>
    <cellStyle name="Millares [0] 2 2 2 3 4" xfId="1186" xr:uid="{A6663CA4-B05D-4404-AF14-EF4F86241326}"/>
    <cellStyle name="Millares [0] 2 2 2 3 4 2" xfId="2371" xr:uid="{D0B3F05C-A80F-4E6A-8E17-AF798F87488B}"/>
    <cellStyle name="Millares [0] 2 2 2 3 5" xfId="1779" xr:uid="{503C4D5B-5EBE-4177-B90E-86BE94CAA93D}"/>
    <cellStyle name="Millares [0] 2 2 2 4" xfId="299" xr:uid="{A32DBCF2-396F-49D7-A65B-A29969E94391}"/>
    <cellStyle name="Millares [0] 2 2 2 4 2" xfId="833" xr:uid="{8635A843-F3FA-42F3-95FD-38BA24BDFDE2}"/>
    <cellStyle name="Millares [0] 2 2 2 4 2 2" xfId="1637" xr:uid="{85BC3A64-8515-4A72-9D0D-106EC39E4F66}"/>
    <cellStyle name="Millares [0] 2 2 2 4 2 2 2" xfId="2820" xr:uid="{546970CF-2AC1-416B-98A8-DE08E96D70BF}"/>
    <cellStyle name="Millares [0] 2 2 2 4 2 3" xfId="2019" xr:uid="{CDEBC0FB-3B11-41F0-9F29-26EEF72B4580}"/>
    <cellStyle name="Millares [0] 2 2 2 4 3" xfId="1044" xr:uid="{5AE97CCB-0632-4A63-BE39-6E19476AAA9E}"/>
    <cellStyle name="Millares [0] 2 2 2 4 3 2" xfId="1464" xr:uid="{AE100FFF-C3E9-4217-90BE-9FCC3C2EBECE}"/>
    <cellStyle name="Millares [0] 2 2 2 4 3 2 2" xfId="2647" xr:uid="{C88C2ECC-EB9F-4BDA-9FAE-33BD005F5B57}"/>
    <cellStyle name="Millares [0] 2 2 2 4 3 3" xfId="2229" xr:uid="{3CB94CE8-E3B6-4458-BBCE-D8ABF520CAFF}"/>
    <cellStyle name="Millares [0] 2 2 2 4 4" xfId="1254" xr:uid="{263C099A-D4E4-489B-9741-D7C379DA6B07}"/>
    <cellStyle name="Millares [0] 2 2 2 4 4 2" xfId="2438" xr:uid="{D8D8E32D-B4B7-40C0-8099-635E62BC01EA}"/>
    <cellStyle name="Millares [0] 2 2 2 4 5" xfId="1846" xr:uid="{B6FEE9C2-1C47-43C7-9518-26CBC4040586}"/>
    <cellStyle name="Millares [0] 2 2 2 5" xfId="750" xr:uid="{9801ACD1-BD63-4F8C-B605-4C0F79183162}"/>
    <cellStyle name="Millares [0] 2 2 2 5 2" xfId="861" xr:uid="{78214574-9508-4D12-9802-A6AD83C9CE54}"/>
    <cellStyle name="Millares [0] 2 2 2 5 2 2" xfId="1665" xr:uid="{942A8761-C0C8-47BA-B7EA-D027EFCE476A}"/>
    <cellStyle name="Millares [0] 2 2 2 5 2 2 2" xfId="2848" xr:uid="{5F53F0D8-88BB-46B1-91DD-D186792CD538}"/>
    <cellStyle name="Millares [0] 2 2 2 5 2 3" xfId="2047" xr:uid="{BE548955-C86D-4997-A675-6933EFFEECF3}"/>
    <cellStyle name="Millares [0] 2 2 2 5 3" xfId="1554" xr:uid="{C178E2B7-A6EC-460C-87AB-512723699272}"/>
    <cellStyle name="Millares [0] 2 2 2 5 3 2" xfId="2737" xr:uid="{381AEA76-A418-4DB3-9778-139D637B184C}"/>
    <cellStyle name="Millares [0] 2 2 2 5 4" xfId="1936" xr:uid="{BFF7CB17-57C5-4439-9C0C-EF9DAA9D8117}"/>
    <cellStyle name="Millares [0] 2 2 2 6" xfId="889" xr:uid="{73E26CEF-37FF-483A-9E51-8563A9F80AAC}"/>
    <cellStyle name="Millares [0] 2 2 2 6 2" xfId="1693" xr:uid="{A97721FD-7E0D-4256-BE03-3A51DAEE4A55}"/>
    <cellStyle name="Millares [0] 2 2 2 6 2 2" xfId="2876" xr:uid="{CE22EEA1-07EC-43F4-96E0-96BDC5310F37}"/>
    <cellStyle name="Millares [0] 2 2 2 6 3" xfId="2075" xr:uid="{E70EBB0A-E15C-490D-BEB7-7E55672F16F3}"/>
    <cellStyle name="Millares [0] 2 2 2 7" xfId="777" xr:uid="{19103434-1212-4B61-9AFE-DF8EC2D2ECD0}"/>
    <cellStyle name="Millares [0] 2 2 2 7 2" xfId="1581" xr:uid="{2948A67B-E487-45FE-B90B-F643457D04BE}"/>
    <cellStyle name="Millares [0] 2 2 2 7 2 2" xfId="2764" xr:uid="{D504B5A0-D227-47D7-9506-D47E1284388E}"/>
    <cellStyle name="Millares [0] 2 2 2 7 3" xfId="1963" xr:uid="{7024D2E4-E855-4D73-9C0A-5F7C3E43F721}"/>
    <cellStyle name="Millares [0] 2 2 2 8" xfId="949" xr:uid="{D308D24F-DFA0-400D-9641-9B1363FD372F}"/>
    <cellStyle name="Millares [0] 2 2 2 8 2" xfId="1369" xr:uid="{9DB7F0B9-0B56-4D8C-8D39-96BB9F1DD50C}"/>
    <cellStyle name="Millares [0] 2 2 2 8 2 2" xfId="2553" xr:uid="{314110DA-775C-4CD7-A4DE-1B32F82DEA94}"/>
    <cellStyle name="Millares [0] 2 2 2 8 3" xfId="2135" xr:uid="{17351C58-9C31-4B31-8E78-5498F55C262E}"/>
    <cellStyle name="Millares [0] 2 2 2 9" xfId="1159" xr:uid="{53FDFD8E-9C0F-41C2-B43D-6B92D143E92F}"/>
    <cellStyle name="Millares [0] 2 2 2 9 2" xfId="2344" xr:uid="{DFE96FEC-CEF5-4655-8975-19D0316ED850}"/>
    <cellStyle name="Millares [0] 2 2 20" xfId="1718" xr:uid="{F0638ADF-32F6-4D2A-B8BD-9AE88D0D0717}"/>
    <cellStyle name="Millares [0] 2 2 3" xfId="204" xr:uid="{036F7E65-CE62-45DB-8CBE-84C530F817D6}"/>
    <cellStyle name="Millares [0] 2 2 3 2" xfId="575" xr:uid="{A06CECE9-EA35-4467-975B-D01C08B340DD}"/>
    <cellStyle name="Millares [0] 2 2 3 2 2" xfId="807" xr:uid="{D02E6888-7B41-4E3E-BD44-6ECCA1AACC6E}"/>
    <cellStyle name="Millares [0] 2 2 3 2 2 2" xfId="1611" xr:uid="{79B909E7-4504-43BD-AF4A-92B2DA3FE46E}"/>
    <cellStyle name="Millares [0] 2 2 3 2 2 2 2" xfId="2794" xr:uid="{B14AFF06-7346-4F9E-BD99-DE928F9FB25E}"/>
    <cellStyle name="Millares [0] 2 2 3 2 2 3" xfId="1993" xr:uid="{3C06A047-C8E5-4242-869E-A7F3488F78C3}"/>
    <cellStyle name="Millares [0] 2 2 3 2 3" xfId="1085" xr:uid="{BB3751F7-E884-4509-A729-031910DE949B}"/>
    <cellStyle name="Millares [0] 2 2 3 2 3 2" xfId="1505" xr:uid="{F090FE20-00B7-4AD2-9984-5EDF9504595E}"/>
    <cellStyle name="Millares [0] 2 2 3 2 3 2 2" xfId="2688" xr:uid="{AE2FB7C4-DD40-40F2-9CEE-9D2F3CB00242}"/>
    <cellStyle name="Millares [0] 2 2 3 2 3 3" xfId="2270" xr:uid="{27F9E122-8AB0-4DA0-A791-128C0CEBA07A}"/>
    <cellStyle name="Millares [0] 2 2 3 2 4" xfId="1295" xr:uid="{6D122249-342E-484F-BBFF-F5D20B402D18}"/>
    <cellStyle name="Millares [0] 2 2 3 2 4 2" xfId="2479" xr:uid="{B7862681-4DA0-40D6-8615-FE447CFCF136}"/>
    <cellStyle name="Millares [0] 2 2 3 2 5" xfId="1887" xr:uid="{5BDAF667-ABD0-4260-A426-E9F9071A7573}"/>
    <cellStyle name="Millares [0] 2 2 3 3" xfId="326" xr:uid="{792082AF-ED4D-4599-B39E-A50BCED030AF}"/>
    <cellStyle name="Millares [0] 2 2 3 3 2" xfId="835" xr:uid="{C6EB67E0-FB97-41FA-8D46-AB748A2284DF}"/>
    <cellStyle name="Millares [0] 2 2 3 3 2 2" xfId="1639" xr:uid="{F6EB63B6-A670-46C2-AF86-3EC41A471DCB}"/>
    <cellStyle name="Millares [0] 2 2 3 3 2 2 2" xfId="2822" xr:uid="{8C81DBB4-21E7-4C06-A7D2-2FE185F6667B}"/>
    <cellStyle name="Millares [0] 2 2 3 3 2 3" xfId="2021" xr:uid="{5F10D266-D3C9-44DE-AAA2-051145D23CD4}"/>
    <cellStyle name="Millares [0] 2 2 3 3 3" xfId="1050" xr:uid="{B453C3E0-5B89-415A-BD49-23BDDA7CB550}"/>
    <cellStyle name="Millares [0] 2 2 3 3 3 2" xfId="1470" xr:uid="{8F4D7DB2-656D-41E2-A93F-E65601AA572B}"/>
    <cellStyle name="Millares [0] 2 2 3 3 3 2 2" xfId="2653" xr:uid="{2BA547F0-AC22-43A2-90B6-F367E7278460}"/>
    <cellStyle name="Millares [0] 2 2 3 3 3 3" xfId="2235" xr:uid="{06169E16-0930-45C9-8FCE-79B7A8900276}"/>
    <cellStyle name="Millares [0] 2 2 3 3 4" xfId="1260" xr:uid="{0A262551-38A3-4B4B-A66B-4FBF8EE9FFC4}"/>
    <cellStyle name="Millares [0] 2 2 3 3 4 2" xfId="2444" xr:uid="{179B2EB2-DE9B-4ECF-818F-0D611DABCDA5}"/>
    <cellStyle name="Millares [0] 2 2 3 3 5" xfId="1852" xr:uid="{303116BE-C052-4C66-A8CC-30A656096E8B}"/>
    <cellStyle name="Millares [0] 2 2 3 4" xfId="756" xr:uid="{6F9A3C7C-AEAB-4D23-B5C5-63B44CE70C8D}"/>
    <cellStyle name="Millares [0] 2 2 3 4 2" xfId="863" xr:uid="{D8841DC4-12AD-44C4-A08C-0B02BD8E23EB}"/>
    <cellStyle name="Millares [0] 2 2 3 4 2 2" xfId="1667" xr:uid="{362BE0CD-DEE9-4027-8CD4-B4373C090B2A}"/>
    <cellStyle name="Millares [0] 2 2 3 4 2 2 2" xfId="2850" xr:uid="{CEA09E13-6B10-407E-9C5F-E5549B19A2FA}"/>
    <cellStyle name="Millares [0] 2 2 3 4 2 3" xfId="2049" xr:uid="{231635DF-B338-4306-85E9-107C3009BCB0}"/>
    <cellStyle name="Millares [0] 2 2 3 4 3" xfId="1560" xr:uid="{B3DFE3D3-3E49-4A39-9F73-84CA4699CEF2}"/>
    <cellStyle name="Millares [0] 2 2 3 4 3 2" xfId="2743" xr:uid="{6B536B5B-50DE-4BD1-85AD-383F5D214E45}"/>
    <cellStyle name="Millares [0] 2 2 3 4 4" xfId="1942" xr:uid="{A26BDAFF-338F-439C-ABD7-30A413B81758}"/>
    <cellStyle name="Millares [0] 2 2 3 5" xfId="891" xr:uid="{7C6452F3-CB15-42AC-A2FE-F8E2234E6FE4}"/>
    <cellStyle name="Millares [0] 2 2 3 5 2" xfId="1695" xr:uid="{12384642-92F9-4B4E-8FA7-A5CCD549535F}"/>
    <cellStyle name="Millares [0] 2 2 3 5 2 2" xfId="2878" xr:uid="{857179E4-4DCC-410C-956E-F9802ADE43C6}"/>
    <cellStyle name="Millares [0] 2 2 3 5 3" xfId="2077" xr:uid="{E047F7FF-13A3-4C8D-8E54-7BFC92CEDCF8}"/>
    <cellStyle name="Millares [0] 2 2 3 6" xfId="779" xr:uid="{C8D61127-DC2E-4D40-80A9-0F151283DD8D}"/>
    <cellStyle name="Millares [0] 2 2 3 6 2" xfId="1583" xr:uid="{96AC14DC-7AC9-436F-B25B-63646D77FE5C}"/>
    <cellStyle name="Millares [0] 2 2 3 6 2 2" xfId="2766" xr:uid="{70E12E34-1632-466A-9FA2-3201270DF4A3}"/>
    <cellStyle name="Millares [0] 2 2 3 6 3" xfId="1965" xr:uid="{A5DD16C2-37DE-408A-9FCF-55B7027D4FC7}"/>
    <cellStyle name="Millares [0] 2 2 3 7" xfId="1007" xr:uid="{106A1D48-3D97-4C5E-B7FA-91505D73E406}"/>
    <cellStyle name="Millares [0] 2 2 3 7 2" xfId="1427" xr:uid="{8CE9B84F-92F1-40AC-9BAA-1E8B273061BB}"/>
    <cellStyle name="Millares [0] 2 2 3 7 2 2" xfId="2611" xr:uid="{FE4DD738-8344-4ED9-9FF9-C1E7577AA89E}"/>
    <cellStyle name="Millares [0] 2 2 3 7 3" xfId="2193" xr:uid="{95ACA51A-229F-4D28-B86E-0D1C66616C65}"/>
    <cellStyle name="Millares [0] 2 2 3 8" xfId="1217" xr:uid="{943A98D1-A7D1-42CC-98C3-135B21807086}"/>
    <cellStyle name="Millares [0] 2 2 3 8 2" xfId="2402" xr:uid="{A94007BE-0DC1-40F4-9545-848F3EEA80D0}"/>
    <cellStyle name="Millares [0] 2 2 3 9" xfId="1810" xr:uid="{85EAA1F1-93AE-4432-B656-180572C8A302}"/>
    <cellStyle name="Millares [0] 2 2 4" xfId="158" xr:uid="{C84026AE-336E-4DF9-BBD2-84125DCC8512}"/>
    <cellStyle name="Millares [0] 2 2 4 2" xfId="679" xr:uid="{C9626241-B4E7-493B-896F-3641C95F94AC}"/>
    <cellStyle name="Millares [0] 2 2 4 2 2" xfId="810" xr:uid="{E5A6DA18-9386-4FC6-A845-0CD704359129}"/>
    <cellStyle name="Millares [0] 2 2 4 2 2 2" xfId="1614" xr:uid="{7EF21A82-8690-4E70-9C6A-E49DC7EE17B9}"/>
    <cellStyle name="Millares [0] 2 2 4 2 2 2 2" xfId="2797" xr:uid="{AD0DCAFC-FB82-4DC4-B1DA-E96822CB94B6}"/>
    <cellStyle name="Millares [0] 2 2 4 2 2 3" xfId="1996" xr:uid="{D9F9273D-8C72-4ACD-B650-90A284C9D04D}"/>
    <cellStyle name="Millares [0] 2 2 4 2 3" xfId="1099" xr:uid="{A71CDF51-F864-4DDC-B15A-D451DE170B84}"/>
    <cellStyle name="Millares [0] 2 2 4 2 3 2" xfId="1519" xr:uid="{F63BD76E-0EE6-45E1-B7A0-5B1144007123}"/>
    <cellStyle name="Millares [0] 2 2 4 2 3 2 2" xfId="2702" xr:uid="{A1B6FF69-84EC-4EAC-A524-A80C2C72945A}"/>
    <cellStyle name="Millares [0] 2 2 4 2 3 3" xfId="2284" xr:uid="{8D29F791-8554-4CD0-96DE-2A5649AEC01F}"/>
    <cellStyle name="Millares [0] 2 2 4 2 4" xfId="1309" xr:uid="{0415D67C-F23D-4235-A609-649A485A94D1}"/>
    <cellStyle name="Millares [0] 2 2 4 2 4 2" xfId="2493" xr:uid="{230FFCDB-E23A-4BE2-A6D2-AB65A8CE9586}"/>
    <cellStyle name="Millares [0] 2 2 4 2 5" xfId="1901" xr:uid="{5561B79E-FE9A-4DFA-90B1-E43F24A7F7A3}"/>
    <cellStyle name="Millares [0] 2 2 4 3" xfId="435" xr:uid="{8B5B8530-F3D7-48B9-B2A9-99E785A9DE22}"/>
    <cellStyle name="Millares [0] 2 2 4 3 2" xfId="838" xr:uid="{9A6566D2-DCD8-4425-ABB1-D51455EDF4A3}"/>
    <cellStyle name="Millares [0] 2 2 4 3 2 2" xfId="1642" xr:uid="{7B3EC984-8561-4B0F-BEEC-C0F289C2C273}"/>
    <cellStyle name="Millares [0] 2 2 4 3 2 2 2" xfId="2825" xr:uid="{34903815-51A6-4D58-9CCA-EE7B1051FE01}"/>
    <cellStyle name="Millares [0] 2 2 4 3 2 3" xfId="2024" xr:uid="{31E92E20-707F-4ABA-B8D8-7A2C903903E6}"/>
    <cellStyle name="Millares [0] 2 2 4 3 3" xfId="1064" xr:uid="{BC9CEB07-2552-465A-BA80-9EC5EB025583}"/>
    <cellStyle name="Millares [0] 2 2 4 3 3 2" xfId="1484" xr:uid="{AEA1B5D1-5931-49CB-BBF0-33A345A8A38C}"/>
    <cellStyle name="Millares [0] 2 2 4 3 3 2 2" xfId="2667" xr:uid="{0DCCEF8E-A410-4452-92E3-31D8552243F4}"/>
    <cellStyle name="Millares [0] 2 2 4 3 3 3" xfId="2249" xr:uid="{BE114722-566C-490B-9021-38041EB321BB}"/>
    <cellStyle name="Millares [0] 2 2 4 3 4" xfId="1274" xr:uid="{E65C629A-1ACC-44DC-AFAD-46E0E88632DB}"/>
    <cellStyle name="Millares [0] 2 2 4 3 4 2" xfId="2458" xr:uid="{B16CBE6E-6526-475C-8975-BEC0FFBCDB07}"/>
    <cellStyle name="Millares [0] 2 2 4 3 5" xfId="1866" xr:uid="{CBE2093D-AAF5-4D83-831E-88336DDAA9D5}"/>
    <cellStyle name="Millares [0] 2 2 4 4" xfId="770" xr:uid="{9C653AE3-BD34-45D4-8104-1B572DA70109}"/>
    <cellStyle name="Millares [0] 2 2 4 4 2" xfId="866" xr:uid="{39EDF0D7-2F17-4B9C-A08A-3B8917CC71B6}"/>
    <cellStyle name="Millares [0] 2 2 4 4 2 2" xfId="1670" xr:uid="{550F2044-6D48-4F2C-A768-BD3E797C509C}"/>
    <cellStyle name="Millares [0] 2 2 4 4 2 2 2" xfId="2853" xr:uid="{66BB1571-C40A-493C-ADAB-BB2065BD93F4}"/>
    <cellStyle name="Millares [0] 2 2 4 4 2 3" xfId="2052" xr:uid="{8A39ED24-971A-4FAD-BC1F-F558D0072695}"/>
    <cellStyle name="Millares [0] 2 2 4 4 3" xfId="1574" xr:uid="{13FD8673-6FE7-4EEC-97C6-CAB275E07F9E}"/>
    <cellStyle name="Millares [0] 2 2 4 4 3 2" xfId="2757" xr:uid="{B583BC75-E2E9-4FDC-81E0-85A19FAA95BD}"/>
    <cellStyle name="Millares [0] 2 2 4 4 4" xfId="1956" xr:uid="{A5E4D497-1D2C-4FA7-AAF9-B9C454A35B8D}"/>
    <cellStyle name="Millares [0] 2 2 4 5" xfId="894" xr:uid="{CCEA4112-4A07-424E-9546-DCAD2888D28F}"/>
    <cellStyle name="Millares [0] 2 2 4 5 2" xfId="1698" xr:uid="{6C858614-81CC-4338-A22E-4B1D35896D0D}"/>
    <cellStyle name="Millares [0] 2 2 4 5 2 2" xfId="2881" xr:uid="{301820E7-EDA9-4F54-9732-AEDA2FD9B259}"/>
    <cellStyle name="Millares [0] 2 2 4 5 3" xfId="2080" xr:uid="{74861A7A-1CC7-4CA1-92A6-760A95352DBB}"/>
    <cellStyle name="Millares [0] 2 2 4 6" xfId="782" xr:uid="{DBDD75D0-97D4-4FA9-BADF-B9417AC9376C}"/>
    <cellStyle name="Millares [0] 2 2 4 6 2" xfId="1586" xr:uid="{34972CC4-899D-461C-8A74-1432F1131503}"/>
    <cellStyle name="Millares [0] 2 2 4 6 2 2" xfId="2769" xr:uid="{5358C2ED-B865-4D69-8DEA-E12A881EB01C}"/>
    <cellStyle name="Millares [0] 2 2 4 6 3" xfId="1968" xr:uid="{816F6FB1-833B-4B71-90F9-8134A091BF98}"/>
    <cellStyle name="Millares [0] 2 2 4 7" xfId="965" xr:uid="{AF9D6DC5-E8F9-4A47-B5F8-91738BB27D0A}"/>
    <cellStyle name="Millares [0] 2 2 4 7 2" xfId="1385" xr:uid="{EBA6D0A3-31D1-4B46-BD95-6EC28861A22E}"/>
    <cellStyle name="Millares [0] 2 2 4 7 2 2" xfId="2569" xr:uid="{AF6C8830-B7CC-4BDC-8C6D-1C5CDCF26B69}"/>
    <cellStyle name="Millares [0] 2 2 4 7 3" xfId="2151" xr:uid="{F37C399D-803A-4A38-A33B-2159DD09BAF1}"/>
    <cellStyle name="Millares [0] 2 2 4 8" xfId="1175" xr:uid="{DFAD8CC9-311B-4B0B-8A26-1A1E4B6F19A6}"/>
    <cellStyle name="Millares [0] 2 2 4 8 2" xfId="2360" xr:uid="{E3E1E30C-99E1-4284-BB17-AFCABC23D7F7}"/>
    <cellStyle name="Millares [0] 2 2 4 9" xfId="1768" xr:uid="{A3F0CF38-D6CE-43EE-BE2E-1CB867E273AE}"/>
    <cellStyle name="Millares [0] 2 2 5" xfId="110" xr:uid="{C44E58CB-5201-4CA2-B5ED-389890EDAE8D}"/>
    <cellStyle name="Millares [0] 2 2 5 2" xfId="500" xr:uid="{7CACB598-A8B7-4232-A48C-131985A95B49}"/>
    <cellStyle name="Millares [0] 2 2 5 2 2" xfId="812" xr:uid="{64B40274-9FB7-42E1-9D17-8E1D9DF5AB5D}"/>
    <cellStyle name="Millares [0] 2 2 5 2 2 2" xfId="1616" xr:uid="{CC5661A3-22CB-44EB-B435-5F36EEBA4E34}"/>
    <cellStyle name="Millares [0] 2 2 5 2 2 2 2" xfId="2799" xr:uid="{9B339E55-DA5E-4D97-9A04-F26948EC6963}"/>
    <cellStyle name="Millares [0] 2 2 5 2 2 3" xfId="1998" xr:uid="{8D192760-21F2-4198-8DB1-7D39A773FC28}"/>
    <cellStyle name="Millares [0] 2 2 5 2 3" xfId="1073" xr:uid="{D27823A7-C87F-4640-BC75-CDDCBC094045}"/>
    <cellStyle name="Millares [0] 2 2 5 2 3 2" xfId="1493" xr:uid="{39110C44-AEAF-4AD5-A536-5948DC51DAD8}"/>
    <cellStyle name="Millares [0] 2 2 5 2 3 2 2" xfId="2676" xr:uid="{1BEB588E-6AD1-4B78-9B52-D5C6ECFD1031}"/>
    <cellStyle name="Millares [0] 2 2 5 2 3 3" xfId="2258" xr:uid="{96B41018-8B8E-4A91-9E4F-54B7DA3180F4}"/>
    <cellStyle name="Millares [0] 2 2 5 2 4" xfId="1283" xr:uid="{938450F7-1EB7-4287-951C-883368E0CEE5}"/>
    <cellStyle name="Millares [0] 2 2 5 2 4 2" xfId="2467" xr:uid="{BC03E6C9-8F56-415C-857F-E060A16472D1}"/>
    <cellStyle name="Millares [0] 2 2 5 2 5" xfId="1875" xr:uid="{8F468C48-EB7B-46CE-A504-5F6ABF9D6C35}"/>
    <cellStyle name="Millares [0] 2 2 5 3" xfId="840" xr:uid="{75B3A899-513F-44FA-A112-E97FFB2AA49F}"/>
    <cellStyle name="Millares [0] 2 2 5 3 2" xfId="1644" xr:uid="{EF32C311-AFA2-4D76-B2FE-743EB266B76F}"/>
    <cellStyle name="Millares [0] 2 2 5 3 2 2" xfId="2827" xr:uid="{8F07B647-3E57-4491-9E97-F6999478B8FB}"/>
    <cellStyle name="Millares [0] 2 2 5 3 3" xfId="2026" xr:uid="{5BE2AA3C-56AF-4936-90A6-4B897727244B}"/>
    <cellStyle name="Millares [0] 2 2 5 4" xfId="868" xr:uid="{15503245-002D-4041-AB45-F4EC10A28C68}"/>
    <cellStyle name="Millares [0] 2 2 5 4 2" xfId="1672" xr:uid="{D916EFA6-845E-4100-8D88-B89A0568DB9F}"/>
    <cellStyle name="Millares [0] 2 2 5 4 2 2" xfId="2855" xr:uid="{29B2005F-65CC-4107-A166-F6BF94D1FD3C}"/>
    <cellStyle name="Millares [0] 2 2 5 4 3" xfId="2054" xr:uid="{5511416F-A48E-471A-A6BA-EC5816A89347}"/>
    <cellStyle name="Millares [0] 2 2 5 5" xfId="896" xr:uid="{BEE4B251-D727-49FA-B3BC-9CA66FE5E893}"/>
    <cellStyle name="Millares [0] 2 2 5 5 2" xfId="1700" xr:uid="{D4521317-8BCA-4638-A60F-0326E527B72A}"/>
    <cellStyle name="Millares [0] 2 2 5 5 2 2" xfId="2883" xr:uid="{9FD363F8-4C5F-4812-830F-7D83D0CF7D73}"/>
    <cellStyle name="Millares [0] 2 2 5 5 3" xfId="2082" xr:uid="{7F66C377-9305-4CD6-8324-B4E6B97B8965}"/>
    <cellStyle name="Millares [0] 2 2 5 6" xfId="784" xr:uid="{6A9D19B3-7DFB-4766-B6D4-AD1E18FD96D3}"/>
    <cellStyle name="Millares [0] 2 2 5 6 2" xfId="1588" xr:uid="{D6917F55-AFF9-4653-8C1C-C725A6C580B6}"/>
    <cellStyle name="Millares [0] 2 2 5 6 2 2" xfId="2771" xr:uid="{334B03EA-AFEA-405D-9417-EC2C0BBB8F11}"/>
    <cellStyle name="Millares [0] 2 2 5 6 3" xfId="1970" xr:uid="{1BC800A1-33D6-4735-B10A-C8A2D6FE50F1}"/>
    <cellStyle name="Millares [0] 2 2 5 7" xfId="938" xr:uid="{616686BD-A63F-46C0-93D8-90EBC24442C9}"/>
    <cellStyle name="Millares [0] 2 2 5 7 2" xfId="1358" xr:uid="{061B7E19-6A92-425D-9BC2-9DEFBAE06D12}"/>
    <cellStyle name="Millares [0] 2 2 5 7 2 2" xfId="2542" xr:uid="{C27C193C-36F8-4426-8544-D5025254F8D7}"/>
    <cellStyle name="Millares [0] 2 2 5 7 3" xfId="2124" xr:uid="{3D3D30EC-B87F-476D-8DB4-6DC8DA5CFBBD}"/>
    <cellStyle name="Millares [0] 2 2 5 8" xfId="1148" xr:uid="{509C57C7-0705-41D8-A2A2-5D5653B4E48D}"/>
    <cellStyle name="Millares [0] 2 2 5 8 2" xfId="2333" xr:uid="{3AB1FC61-CF47-4576-88C9-7A616423460F}"/>
    <cellStyle name="Millares [0] 2 2 5 9" xfId="1741" xr:uid="{6F6E090F-6684-4D3E-A1F9-09CA14F4D797}"/>
    <cellStyle name="Millares [0] 2 2 6" xfId="67" xr:uid="{653E040A-E10B-4932-B8C8-9F154A72535A}"/>
    <cellStyle name="Millares [0] 2 2 6 2" xfId="816" xr:uid="{C21E5F5A-39A2-4B04-BAB6-F5EDF1AC538C}"/>
    <cellStyle name="Millares [0] 2 2 6 2 2" xfId="1620" xr:uid="{DF20BCC1-304A-495A-BE8B-3FB049A36798}"/>
    <cellStyle name="Millares [0] 2 2 6 2 2 2" xfId="2803" xr:uid="{4BC696B4-8241-4201-B4C8-15C9C4661C3A}"/>
    <cellStyle name="Millares [0] 2 2 6 2 3" xfId="2002" xr:uid="{38B71484-36DC-41F4-835E-90703FFC88FF}"/>
    <cellStyle name="Millares [0] 2 2 6 3" xfId="844" xr:uid="{8233BB64-3A57-4343-8D9D-26FAED7AE00A}"/>
    <cellStyle name="Millares [0] 2 2 6 3 2" xfId="1648" xr:uid="{680FAD9B-D584-46B8-B00A-8BEC811E39C8}"/>
    <cellStyle name="Millares [0] 2 2 6 3 2 2" xfId="2831" xr:uid="{769F69A3-398A-4790-93BC-731151658823}"/>
    <cellStyle name="Millares [0] 2 2 6 3 3" xfId="2030" xr:uid="{F99565D5-2E4C-45D7-9C94-B91E930C76FE}"/>
    <cellStyle name="Millares [0] 2 2 6 4" xfId="872" xr:uid="{8F3DCA40-357E-4C49-AF9F-F5F160ADED37}"/>
    <cellStyle name="Millares [0] 2 2 6 4 2" xfId="1676" xr:uid="{25822828-888E-4F3F-ABF1-F175C2DAB1FE}"/>
    <cellStyle name="Millares [0] 2 2 6 4 2 2" xfId="2859" xr:uid="{FDA113A0-9F43-4A80-A58D-5FEB5A9C26E8}"/>
    <cellStyle name="Millares [0] 2 2 6 4 3" xfId="2058" xr:uid="{6EFEF0F3-4819-4AAC-9056-37525BCBA8E7}"/>
    <cellStyle name="Millares [0] 2 2 6 5" xfId="900" xr:uid="{1B0952BB-75A3-47C7-8470-86D473303DC3}"/>
    <cellStyle name="Millares [0] 2 2 6 5 2" xfId="1704" xr:uid="{F4792BC3-E0EC-4862-8CFF-0CB188EAF721}"/>
    <cellStyle name="Millares [0] 2 2 6 5 2 2" xfId="2887" xr:uid="{FF566B7D-5F7E-438D-AF8D-F6B0FBC17BE0}"/>
    <cellStyle name="Millares [0] 2 2 6 5 3" xfId="2086" xr:uid="{2196DFA2-ECBA-4E94-BD1C-F666EC7D0484}"/>
    <cellStyle name="Millares [0] 2 2 6 6" xfId="788" xr:uid="{284FF44C-7FB0-4DD1-8241-22F7DF9FBB76}"/>
    <cellStyle name="Millares [0] 2 2 6 6 2" xfId="1592" xr:uid="{C5A904D8-8C79-4248-80E8-2F6D4BE7CE26}"/>
    <cellStyle name="Millares [0] 2 2 6 6 2 2" xfId="2775" xr:uid="{CC0A5ED8-6BAE-44D1-BBEF-44978DBCE3ED}"/>
    <cellStyle name="Millares [0] 2 2 6 6 3" xfId="1974" xr:uid="{F3391405-8FE1-4A1C-AC50-DA38D8FFF1D8}"/>
    <cellStyle name="Millares [0] 2 2 6 7" xfId="923" xr:uid="{89B01D56-0B8B-48B7-9843-B3377CCD1193}"/>
    <cellStyle name="Millares [0] 2 2 6 7 2" xfId="1343" xr:uid="{62FF3831-5D42-4CF5-9D4D-79F326F118A8}"/>
    <cellStyle name="Millares [0] 2 2 6 7 2 2" xfId="2527" xr:uid="{9AFC8F61-1FD2-49D1-B241-707EE316FA84}"/>
    <cellStyle name="Millares [0] 2 2 6 7 3" xfId="2109" xr:uid="{21A8FF35-CBC6-42CF-8B8B-42D5112E4EB6}"/>
    <cellStyle name="Millares [0] 2 2 6 8" xfId="1133" xr:uid="{8235ACF0-A80E-4AB4-8AE3-42CA0D30397B}"/>
    <cellStyle name="Millares [0] 2 2 6 8 2" xfId="2318" xr:uid="{FE371F02-EBEA-494D-B378-455E68BC62E3}"/>
    <cellStyle name="Millares [0] 2 2 6 9" xfId="1726" xr:uid="{CC6C7FAE-BC4F-44FF-8673-A69302486604}"/>
    <cellStyle name="Millares [0] 2 2 7" xfId="225" xr:uid="{2BA2888B-68FF-407A-B2E1-91C9A745561C}"/>
    <cellStyle name="Millares [0] 2 2 7 2" xfId="818" xr:uid="{BE7E47D4-138C-42A3-BF44-D252B5291D7D}"/>
    <cellStyle name="Millares [0] 2 2 7 2 2" xfId="1622" xr:uid="{A9CFD261-E453-4A58-810A-ED7AFB883581}"/>
    <cellStyle name="Millares [0] 2 2 7 2 2 2" xfId="2805" xr:uid="{AC5E0426-5992-4F10-A536-EEF306E243B4}"/>
    <cellStyle name="Millares [0] 2 2 7 2 3" xfId="2004" xr:uid="{0D325698-16EE-4D80-980C-3166B3CE6659}"/>
    <cellStyle name="Millares [0] 2 2 7 3" xfId="846" xr:uid="{A9C148E6-C4E1-414D-A5E0-B60C274201D8}"/>
    <cellStyle name="Millares [0] 2 2 7 3 2" xfId="1650" xr:uid="{232D6A9D-81F5-4952-BC02-DAA913D1463E}"/>
    <cellStyle name="Millares [0] 2 2 7 3 2 2" xfId="2833" xr:uid="{DC9E7CF2-F4FD-41F7-ADD8-4053B2325ABA}"/>
    <cellStyle name="Millares [0] 2 2 7 3 3" xfId="2032" xr:uid="{C3F99219-5C40-4115-86AF-94306F692D88}"/>
    <cellStyle name="Millares [0] 2 2 7 4" xfId="874" xr:uid="{0952B363-D7E5-4D2F-95DC-3D42150826C4}"/>
    <cellStyle name="Millares [0] 2 2 7 4 2" xfId="1678" xr:uid="{D2F556D6-3DC9-4868-A05C-1B9F31392C90}"/>
    <cellStyle name="Millares [0] 2 2 7 4 2 2" xfId="2861" xr:uid="{3CE0ABFB-5BCF-40CA-978A-4997EF3A0530}"/>
    <cellStyle name="Millares [0] 2 2 7 4 3" xfId="2060" xr:uid="{3DC77574-59E5-4BBE-A13B-016EAE01E002}"/>
    <cellStyle name="Millares [0] 2 2 7 5" xfId="902" xr:uid="{FBE9B916-2C89-434D-BB84-54FCAEFB4DFB}"/>
    <cellStyle name="Millares [0] 2 2 7 5 2" xfId="1706" xr:uid="{BB825DC0-5B8C-488C-8FDD-3591954A3CFC}"/>
    <cellStyle name="Millares [0] 2 2 7 5 2 2" xfId="2889" xr:uid="{19505D84-2500-4838-A7DE-4207CBFF33B2}"/>
    <cellStyle name="Millares [0] 2 2 7 5 3" xfId="2088" xr:uid="{767E9230-835F-4BBF-BE53-9B5CE3FD35D5}"/>
    <cellStyle name="Millares [0] 2 2 7 6" xfId="790" xr:uid="{167C2D6D-B0C0-419C-862F-2F90B4A0A414}"/>
    <cellStyle name="Millares [0] 2 2 7 6 2" xfId="1594" xr:uid="{B03A375B-4C08-4E7A-8575-65C4A5A42FDA}"/>
    <cellStyle name="Millares [0] 2 2 7 6 2 2" xfId="2777" xr:uid="{0A0A45B2-CF70-406C-9D45-2F3CDA4CD791}"/>
    <cellStyle name="Millares [0] 2 2 7 6 3" xfId="1976" xr:uid="{24431CF6-6A15-4946-9D9B-EB6F91ECB7A7}"/>
    <cellStyle name="Millares [0] 2 2 7 7" xfId="1027" xr:uid="{FF1AE7C7-B8A9-492D-9A1A-562684A0D883}"/>
    <cellStyle name="Millares [0] 2 2 7 7 2" xfId="1447" xr:uid="{CA5AE282-2530-427F-ADF1-6B8409E2F63E}"/>
    <cellStyle name="Millares [0] 2 2 7 7 2 2" xfId="2631" xr:uid="{29BC00A6-1D8A-41E5-88A6-7F5393E383B7}"/>
    <cellStyle name="Millares [0] 2 2 7 7 3" xfId="2213" xr:uid="{6FD060F9-5642-485C-89F5-294138196A3F}"/>
    <cellStyle name="Millares [0] 2 2 7 8" xfId="1237" xr:uid="{2EBE2ADB-5592-472B-9807-B0F45DE707FC}"/>
    <cellStyle name="Millares [0] 2 2 7 8 2" xfId="2422" xr:uid="{A8B6A271-617B-4420-BF31-26F1E24056DD}"/>
    <cellStyle name="Millares [0] 2 2 7 9" xfId="1830" xr:uid="{3D578C18-AC53-4F8D-B89E-7E2529A4E865}"/>
    <cellStyle name="Millares [0] 2 2 8" xfId="62" xr:uid="{61976DBF-B336-4DB1-956B-A9B6E8775F2D}"/>
    <cellStyle name="Millares [0] 2 2 8 2" xfId="820" xr:uid="{7EC26217-6628-4D91-B47B-A1DDCD38E60A}"/>
    <cellStyle name="Millares [0] 2 2 8 2 2" xfId="1624" xr:uid="{2C9280C7-A338-4DA3-9416-888974A041A6}"/>
    <cellStyle name="Millares [0] 2 2 8 2 2 2" xfId="2807" xr:uid="{2E4F8620-C776-4656-95C7-65B374080CBB}"/>
    <cellStyle name="Millares [0] 2 2 8 2 3" xfId="2006" xr:uid="{3C086658-7A22-489D-8752-74EB541B4010}"/>
    <cellStyle name="Millares [0] 2 2 8 3" xfId="848" xr:uid="{C86CF59A-ECF8-4CF2-AD22-6CFBF00B3BD9}"/>
    <cellStyle name="Millares [0] 2 2 8 3 2" xfId="1652" xr:uid="{1E3CA80A-E071-4730-A8C4-92A2CA258F46}"/>
    <cellStyle name="Millares [0] 2 2 8 3 2 2" xfId="2835" xr:uid="{0C62D6F9-0920-4CD6-BCDE-8F93491330BF}"/>
    <cellStyle name="Millares [0] 2 2 8 3 3" xfId="2034" xr:uid="{2162276E-381F-4D9F-B77E-F2EA39DF0D48}"/>
    <cellStyle name="Millares [0] 2 2 8 4" xfId="876" xr:uid="{0449BBF2-1092-4CEA-8382-8BDCB202D383}"/>
    <cellStyle name="Millares [0] 2 2 8 4 2" xfId="1680" xr:uid="{8EC64BDF-7155-4489-B9BF-1EA9CEE2E372}"/>
    <cellStyle name="Millares [0] 2 2 8 4 2 2" xfId="2863" xr:uid="{16F301C5-7BA5-402A-BB44-FB0631340954}"/>
    <cellStyle name="Millares [0] 2 2 8 4 3" xfId="2062" xr:uid="{610C0156-9EC1-444E-A2AD-4AC2509848C1}"/>
    <cellStyle name="Millares [0] 2 2 8 5" xfId="904" xr:uid="{FCF0507F-1B4B-45FA-AF01-686424E3BE2E}"/>
    <cellStyle name="Millares [0] 2 2 8 5 2" xfId="1708" xr:uid="{1675CEA7-6BCE-4762-9362-C9F5E687DFF8}"/>
    <cellStyle name="Millares [0] 2 2 8 5 2 2" xfId="2891" xr:uid="{577785A5-218B-40E1-BCFB-8C63B1C3FC78}"/>
    <cellStyle name="Millares [0] 2 2 8 5 3" xfId="2090" xr:uid="{627E5442-BF62-4DD2-A178-602364523A3D}"/>
    <cellStyle name="Millares [0] 2 2 8 6" xfId="792" xr:uid="{F8F73F0C-60D7-4E3B-BA11-A7574AD2C205}"/>
    <cellStyle name="Millares [0] 2 2 8 6 2" xfId="1596" xr:uid="{364269BB-1635-4B5F-82EE-D99DEA2E11AC}"/>
    <cellStyle name="Millares [0] 2 2 8 6 2 2" xfId="2779" xr:uid="{0A0C11EB-5EAF-46A0-8D9D-74FFBD188F07}"/>
    <cellStyle name="Millares [0] 2 2 8 6 3" xfId="1978" xr:uid="{55FC135B-0BDB-4E88-A3A2-AA0D355A41D2}"/>
    <cellStyle name="Millares [0] 2 2 8 7" xfId="919" xr:uid="{1060A8F5-B883-430A-B1D2-768A552C7F8B}"/>
    <cellStyle name="Millares [0] 2 2 8 7 2" xfId="1339" xr:uid="{70E6BDE1-06DB-4CA7-884A-875F9F0D197D}"/>
    <cellStyle name="Millares [0] 2 2 8 7 2 2" xfId="2523" xr:uid="{08F17AE7-A460-437C-9842-086CD606935A}"/>
    <cellStyle name="Millares [0] 2 2 8 7 3" xfId="2105" xr:uid="{A1A8404D-0080-4076-8E7B-B51DC3B4669B}"/>
    <cellStyle name="Millares [0] 2 2 8 8" xfId="1129" xr:uid="{EFC82C76-8A63-479A-9AAF-BFB2E6FE46CC}"/>
    <cellStyle name="Millares [0] 2 2 8 8 2" xfId="2314" xr:uid="{9180C44E-A459-4C63-B6AD-15D69F791D10}"/>
    <cellStyle name="Millares [0] 2 2 8 9" xfId="1722" xr:uid="{556F7892-1E58-4043-86D9-ED5A1EF04972}"/>
    <cellStyle name="Millares [0] 2 2 9" xfId="253" xr:uid="{705D9295-26DD-4B32-9CAF-22B6B1F98874}"/>
    <cellStyle name="Millares [0] 2 2 9 2" xfId="822" xr:uid="{0369EE6A-2E9C-4DBF-B791-6EDB8D3FFBFC}"/>
    <cellStyle name="Millares [0] 2 2 9 2 2" xfId="1626" xr:uid="{2F241AE5-5CC8-42DF-9CA7-4763DE206BDE}"/>
    <cellStyle name="Millares [0] 2 2 9 2 2 2" xfId="2809" xr:uid="{E148616F-2454-4BA4-BAD9-AA05116A9E8B}"/>
    <cellStyle name="Millares [0] 2 2 9 2 3" xfId="2008" xr:uid="{8CBF2986-8B41-4E3C-9D29-783FF4DD9EE2}"/>
    <cellStyle name="Millares [0] 2 2 9 3" xfId="850" xr:uid="{46D49C5F-C9D6-48C3-8BB5-1FE044C1B188}"/>
    <cellStyle name="Millares [0] 2 2 9 3 2" xfId="1654" xr:uid="{DB8EC566-43EB-4D20-8FA6-E968812C0EDC}"/>
    <cellStyle name="Millares [0] 2 2 9 3 2 2" xfId="2837" xr:uid="{BA81A185-CE77-452D-B48E-0483F0CFC1B1}"/>
    <cellStyle name="Millares [0] 2 2 9 3 3" xfId="2036" xr:uid="{DF17C14A-D8E3-4DB8-9350-46B52727629F}"/>
    <cellStyle name="Millares [0] 2 2 9 4" xfId="878" xr:uid="{04C29816-D8FE-4ACE-9815-5B3E968070A6}"/>
    <cellStyle name="Millares [0] 2 2 9 4 2" xfId="1682" xr:uid="{0AE50866-E229-4D6A-A1C4-AA19F63E921B}"/>
    <cellStyle name="Millares [0] 2 2 9 4 2 2" xfId="2865" xr:uid="{EF754F23-66C5-4EBA-A383-4CF4AF6BD5B9}"/>
    <cellStyle name="Millares [0] 2 2 9 4 3" xfId="2064" xr:uid="{93E7B340-A609-40DE-BE97-CCCDB79233A3}"/>
    <cellStyle name="Millares [0] 2 2 9 5" xfId="906" xr:uid="{584098B1-D55C-48F6-B3BB-57191073232D}"/>
    <cellStyle name="Millares [0] 2 2 9 5 2" xfId="1710" xr:uid="{3EDD4F7B-746A-4185-A939-6D67E90ACB6F}"/>
    <cellStyle name="Millares [0] 2 2 9 5 2 2" xfId="2893" xr:uid="{9A794CB7-AA41-47D8-BEC8-6B36C0FD16D2}"/>
    <cellStyle name="Millares [0] 2 2 9 5 3" xfId="2092" xr:uid="{70613550-F85A-4E29-AE43-F8B4E294FDB8}"/>
    <cellStyle name="Millares [0] 2 2 9 6" xfId="794" xr:uid="{08303376-796E-4135-A88F-59F10A1837DA}"/>
    <cellStyle name="Millares [0] 2 2 9 6 2" xfId="1598" xr:uid="{AF767BEA-E12F-4BED-B18A-9815C90D19E0}"/>
    <cellStyle name="Millares [0] 2 2 9 6 2 2" xfId="2781" xr:uid="{ACD03014-8B0F-4DE9-88ED-31545AB0F58A}"/>
    <cellStyle name="Millares [0] 2 2 9 6 3" xfId="1980" xr:uid="{B700C16D-48BD-4F5B-B671-51BB9F2C285A}"/>
    <cellStyle name="Millares [0] 2 2 9 7" xfId="1038" xr:uid="{05C97E43-5F47-41B8-BE7C-AFAE12D0A246}"/>
    <cellStyle name="Millares [0] 2 2 9 7 2" xfId="1458" xr:uid="{1A66929E-F5A5-4ED7-B2A7-96A2B6DCB23F}"/>
    <cellStyle name="Millares [0] 2 2 9 7 2 2" xfId="2641" xr:uid="{C89ED815-9A87-49CD-AB84-0113D64E12C2}"/>
    <cellStyle name="Millares [0] 2 2 9 7 3" xfId="2223" xr:uid="{DD0DFE98-3E7E-4288-B836-CAF7ECE39160}"/>
    <cellStyle name="Millares [0] 2 2 9 8" xfId="1248" xr:uid="{20CCE412-554E-45EA-8CE2-AF277FEC70E2}"/>
    <cellStyle name="Millares [0] 2 2 9 8 2" xfId="2432" xr:uid="{1E39C6D6-1182-41F6-914D-0D5AB0DFDA83}"/>
    <cellStyle name="Millares [0] 2 2 9 9" xfId="1840" xr:uid="{37EE9564-36DB-48E8-9BFD-5628D900BCB3}"/>
    <cellStyle name="Millares [0] 2 3" xfId="145" xr:uid="{5BC77479-E42D-4879-A674-49930D314FF7}"/>
    <cellStyle name="Millares [0] 2 3 2" xfId="524" xr:uid="{CE77053D-49E8-47D7-BE15-17853C7589B3}"/>
    <cellStyle name="Millares [0] 2 3 2 2" xfId="1076" xr:uid="{0758AFAD-7C3E-4038-9E7A-6D89FAC5B695}"/>
    <cellStyle name="Millares [0] 2 3 2 2 2" xfId="1496" xr:uid="{0409DE4C-4A99-4029-AF6E-CFE52A2E622C}"/>
    <cellStyle name="Millares [0] 2 3 2 2 2 2" xfId="2679" xr:uid="{6B8D1487-AAC8-4D5A-B0A8-D8956606ED49}"/>
    <cellStyle name="Millares [0] 2 3 2 2 3" xfId="2261" xr:uid="{E2C0D29A-81AB-4862-90BB-40FAE834F397}"/>
    <cellStyle name="Millares [0] 2 3 2 3" xfId="1286" xr:uid="{13D38771-4FE8-4F4B-B55E-9A4100EC7539}"/>
    <cellStyle name="Millares [0] 2 3 2 3 2" xfId="2470" xr:uid="{5EF3510E-84DF-4329-A816-60D40BB3B9B8}"/>
    <cellStyle name="Millares [0] 2 3 2 4" xfId="1878" xr:uid="{B695FE75-01D7-424F-9E8B-9DD7D0706681}"/>
    <cellStyle name="Millares [0] 2 3 3" xfId="277" xr:uid="{FA78E03B-5260-4999-AC04-19FC3307D087}"/>
    <cellStyle name="Millares [0] 2 3 3 2" xfId="1041" xr:uid="{02801841-7485-4CDF-94BF-2AF65E66D150}"/>
    <cellStyle name="Millares [0] 2 3 3 2 2" xfId="1461" xr:uid="{B651AEA1-8AA8-4173-AD0C-62B2630FA87F}"/>
    <cellStyle name="Millares [0] 2 3 3 2 2 2" xfId="2644" xr:uid="{D4B4E688-6E9F-45A6-ACED-358B2EDE615E}"/>
    <cellStyle name="Millares [0] 2 3 3 2 3" xfId="2226" xr:uid="{ECE69847-A6F9-4F9C-8821-CF5C21E73FFA}"/>
    <cellStyle name="Millares [0] 2 3 3 3" xfId="1251" xr:uid="{90CC5BF5-C70E-463B-AAE1-97DF36FB9765}"/>
    <cellStyle name="Millares [0] 2 3 3 3 2" xfId="2435" xr:uid="{3BFB638E-3E2F-4D4B-A641-ADBB2F0FD22E}"/>
    <cellStyle name="Millares [0] 2 3 3 4" xfId="1843" xr:uid="{DDB75137-A61A-4449-A98A-1FED24C21231}"/>
    <cellStyle name="Millares [0] 2 3 4" xfId="747" xr:uid="{FA22C598-9CFE-4F24-B0D3-B050C10BE18D}"/>
    <cellStyle name="Millares [0] 2 3 4 2" xfId="1551" xr:uid="{C001D353-7560-4505-AB37-4D159BF751B5}"/>
    <cellStyle name="Millares [0] 2 3 4 2 2" xfId="2734" xr:uid="{563F935C-307F-44BA-9806-3B0505B712ED}"/>
    <cellStyle name="Millares [0] 2 3 4 3" xfId="1933" xr:uid="{D74FEC39-08B1-4EFF-83D5-EA86396F2F2F}"/>
    <cellStyle name="Millares [0] 2 3 5" xfId="801" xr:uid="{4E4A2D15-DE98-4320-BD17-AD01A06968A5}"/>
    <cellStyle name="Millares [0] 2 3 5 2" xfId="1605" xr:uid="{0BCAECFD-DD6A-4751-9A57-BE0D34688B4E}"/>
    <cellStyle name="Millares [0] 2 3 5 2 2" xfId="2788" xr:uid="{8C63F97E-CA9A-400B-AE13-044E97ECCFD9}"/>
    <cellStyle name="Millares [0] 2 3 5 3" xfId="1987" xr:uid="{533969E1-65EF-45DE-91EB-3890E9A997F7}"/>
    <cellStyle name="Millares [0] 2 4" xfId="178" xr:uid="{4CD78668-7944-41F4-B43A-EA60FCE78FD6}"/>
    <cellStyle name="Millares [0] 2 4 2" xfId="553" xr:uid="{E865962B-09A2-408B-B3BA-D49F4E9A3933}"/>
    <cellStyle name="Millares [0] 2 4 2 2" xfId="1082" xr:uid="{88B3F980-B4CD-4400-B529-A36C833AC669}"/>
    <cellStyle name="Millares [0] 2 4 2 2 2" xfId="1502" xr:uid="{4184B34C-DBF0-4A24-A5AC-4479D1302786}"/>
    <cellStyle name="Millares [0] 2 4 2 2 2 2" xfId="2685" xr:uid="{E5ECD41E-4FF7-47C4-AF53-A911E274CD5E}"/>
    <cellStyle name="Millares [0] 2 4 2 2 3" xfId="2267" xr:uid="{1D542D6B-47EC-4BAB-80C1-BDC2E571FF31}"/>
    <cellStyle name="Millares [0] 2 4 2 3" xfId="1292" xr:uid="{A8639584-B94B-460D-9421-97AD82E75573}"/>
    <cellStyle name="Millares [0] 2 4 2 3 2" xfId="2476" xr:uid="{DCB4F370-392F-414A-A969-1389DDFE7E3B}"/>
    <cellStyle name="Millares [0] 2 4 2 4" xfId="1884" xr:uid="{11946E45-8925-468F-8692-8A29E9BCC250}"/>
    <cellStyle name="Millares [0] 2 4 3" xfId="304" xr:uid="{F2A98F57-0D49-4431-8D1B-BA0DA1024668}"/>
    <cellStyle name="Millares [0] 2 4 3 2" xfId="1047" xr:uid="{5FCCE8A5-CAED-4E7F-9DBF-F752FB29D01F}"/>
    <cellStyle name="Millares [0] 2 4 3 2 2" xfId="1467" xr:uid="{218B5D97-8378-48F8-BC8C-B264EABA2995}"/>
    <cellStyle name="Millares [0] 2 4 3 2 2 2" xfId="2650" xr:uid="{E552E488-7776-4D01-8B61-98F0030549D2}"/>
    <cellStyle name="Millares [0] 2 4 3 2 3" xfId="2232" xr:uid="{722C4E4B-DB58-42C7-A7EF-D81F25426978}"/>
    <cellStyle name="Millares [0] 2 4 3 3" xfId="1257" xr:uid="{564CDFC5-DD87-48F2-9D0B-D01BC3C4AFBD}"/>
    <cellStyle name="Millares [0] 2 4 3 3 2" xfId="2441" xr:uid="{209DADB9-90D0-41F9-AE6C-15F9FB88286D}"/>
    <cellStyle name="Millares [0] 2 4 3 4" xfId="1849" xr:uid="{9B5D5282-079F-404A-9AED-6C2534CD8532}"/>
    <cellStyle name="Millares [0] 2 4 4" xfId="753" xr:uid="{133B58FC-43A9-4C9B-B001-D5C43EA815B4}"/>
    <cellStyle name="Millares [0] 2 4 4 2" xfId="1557" xr:uid="{7AFE86CA-C459-4CA2-B457-F3E131BEDF47}"/>
    <cellStyle name="Millares [0] 2 4 4 2 2" xfId="2740" xr:uid="{3F4F66E7-35F3-4BAB-BFB4-1129708E2128}"/>
    <cellStyle name="Millares [0] 2 4 4 3" xfId="1939" xr:uid="{86BD2FBC-92E4-4C59-BC19-A78B3EB5A54A}"/>
    <cellStyle name="Millares [0] 2 4 5" xfId="829" xr:uid="{EB4BB0CD-3FB2-410E-8A3D-E4110860E38C}"/>
    <cellStyle name="Millares [0] 2 4 5 2" xfId="1633" xr:uid="{AB2E7A67-C5E7-4B0F-9B2D-F79E4089E390}"/>
    <cellStyle name="Millares [0] 2 4 5 2 2" xfId="2816" xr:uid="{E89FC48B-2DE4-4766-9354-1169597416A9}"/>
    <cellStyle name="Millares [0] 2 4 5 3" xfId="2015" xr:uid="{81E5A491-A9D3-4721-94C4-0ED26FDCA41D}"/>
    <cellStyle name="Millares [0] 2 4 6" xfId="985" xr:uid="{8D667467-367C-4CD5-9F9D-0B6F5DA4679A}"/>
    <cellStyle name="Millares [0] 2 4 6 2" xfId="1405" xr:uid="{99C963AD-29AA-451A-9537-87B2885A2FDF}"/>
    <cellStyle name="Millares [0] 2 4 6 2 2" xfId="2589" xr:uid="{E181F3EA-CCEE-46D3-9369-F87EEB5ED4A6}"/>
    <cellStyle name="Millares [0] 2 4 6 3" xfId="2171" xr:uid="{37E71533-EE3A-475A-A9D6-A98F723BA7EB}"/>
    <cellStyle name="Millares [0] 2 4 7" xfId="1195" xr:uid="{4599F0A8-3587-41F6-860F-152076CF680F}"/>
    <cellStyle name="Millares [0] 2 4 7 2" xfId="2380" xr:uid="{7D27C8DF-07BB-4511-82C3-73458E69E9D4}"/>
    <cellStyle name="Millares [0] 2 4 8" xfId="1788" xr:uid="{78D6A74A-B2C4-46CF-8EB9-1CD501EECA2F}"/>
    <cellStyle name="Millares [0] 2 5" xfId="99" xr:uid="{372B35B9-DA8E-4BDF-935A-FE1293E1E9E0}"/>
    <cellStyle name="Millares [0] 2 5 2" xfId="602" xr:uid="{EC002F5B-40EC-40FC-9599-AE6D6B270CA1}"/>
    <cellStyle name="Millares [0] 2 5 2 2" xfId="1089" xr:uid="{65325F63-1238-4DE3-A32D-6566DE09E92D}"/>
    <cellStyle name="Millares [0] 2 5 2 2 2" xfId="1509" xr:uid="{4BCFE763-A783-4F51-83FA-9D859B00F195}"/>
    <cellStyle name="Millares [0] 2 5 2 2 2 2" xfId="2692" xr:uid="{BD974934-8B0F-4174-A2B2-81EAE703C051}"/>
    <cellStyle name="Millares [0] 2 5 2 2 3" xfId="2274" xr:uid="{A8AEC34E-FF26-4B8D-9612-A10605552578}"/>
    <cellStyle name="Millares [0] 2 5 2 3" xfId="1299" xr:uid="{3E7C26FF-FE6F-4F6D-ACF7-1C29FE2B1DD2}"/>
    <cellStyle name="Millares [0] 2 5 2 3 2" xfId="2483" xr:uid="{9CC2F752-F4CD-4391-9E78-7AE8DF1F3713}"/>
    <cellStyle name="Millares [0] 2 5 2 4" xfId="1891" xr:uid="{CA700955-3C9A-44FE-8CB0-16E94E961807}"/>
    <cellStyle name="Millares [0] 2 5 3" xfId="356" xr:uid="{CC7409CB-4C04-4C3D-8DBD-05CC2E1585A5}"/>
    <cellStyle name="Millares [0] 2 5 3 2" xfId="1054" xr:uid="{0F9C10EC-3A27-4634-8557-488D2C0C9E0F}"/>
    <cellStyle name="Millares [0] 2 5 3 2 2" xfId="1474" xr:uid="{17CCAC19-AA54-4971-99BD-5A21FB848A56}"/>
    <cellStyle name="Millares [0] 2 5 3 2 2 2" xfId="2657" xr:uid="{D03AC135-A4A9-4735-A1AC-D90DF9068B45}"/>
    <cellStyle name="Millares [0] 2 5 3 2 3" xfId="2239" xr:uid="{3AA1A628-3CAC-4C3C-81DF-49B85A8FA0D8}"/>
    <cellStyle name="Millares [0] 2 5 3 3" xfId="1264" xr:uid="{A0A74BFC-4321-45D5-B08C-9BA43350198F}"/>
    <cellStyle name="Millares [0] 2 5 3 3 2" xfId="2448" xr:uid="{CCA2DF4A-EC2F-4729-8F1D-F442BC5A06AE}"/>
    <cellStyle name="Millares [0] 2 5 3 4" xfId="1856" xr:uid="{EA22A94F-C5D7-4FE5-B233-02A04AC2C3C0}"/>
    <cellStyle name="Millares [0] 2 5 4" xfId="760" xr:uid="{12023CC1-222B-4F31-8510-682587E3EC34}"/>
    <cellStyle name="Millares [0] 2 5 4 2" xfId="1564" xr:uid="{063B9908-FCAD-49D0-A613-D73B6563C6C2}"/>
    <cellStyle name="Millares [0] 2 5 4 2 2" xfId="2747" xr:uid="{4A4AC16B-D2F3-4476-82AA-EFDB29889877}"/>
    <cellStyle name="Millares [0] 2 5 4 3" xfId="1946" xr:uid="{88A8D718-FD6B-48C1-8982-51D08025CDDF}"/>
    <cellStyle name="Millares [0] 2 5 5" xfId="857" xr:uid="{6D7C4DC4-A911-4390-B1D7-BA1900D633C4}"/>
    <cellStyle name="Millares [0] 2 5 5 2" xfId="1661" xr:uid="{06E10607-5F53-41A3-9032-5B4E626ACB2F}"/>
    <cellStyle name="Millares [0] 2 5 5 2 2" xfId="2844" xr:uid="{CDA19210-5493-4C95-8479-C5D8B6A2756E}"/>
    <cellStyle name="Millares [0] 2 5 5 3" xfId="2043" xr:uid="{3F09BFBC-2AF0-43E6-90DF-8466B41495C2}"/>
    <cellStyle name="Millares [0] 2 5 6" xfId="934" xr:uid="{200C273D-5ACC-4650-8596-200C3E118DA1}"/>
    <cellStyle name="Millares [0] 2 5 6 2" xfId="1354" xr:uid="{94AB8478-05CE-49A0-9BE4-0A0E039BBDB8}"/>
    <cellStyle name="Millares [0] 2 5 6 2 2" xfId="2538" xr:uid="{1AAD87D8-606A-464F-9B82-9EFBCA44A0BD}"/>
    <cellStyle name="Millares [0] 2 5 6 3" xfId="2120" xr:uid="{41DE996C-8C69-420C-8A97-A240F2D7F7A4}"/>
    <cellStyle name="Millares [0] 2 5 7" xfId="1144" xr:uid="{7B6105A7-1CA5-4AEF-9DEA-D9A8698CE979}"/>
    <cellStyle name="Millares [0] 2 5 7 2" xfId="2329" xr:uid="{967684C8-493D-46CE-B955-3E624B883C29}"/>
    <cellStyle name="Millares [0] 2 5 8" xfId="1737" xr:uid="{B9773EA2-6C24-4FD3-B3DF-BA13C772949E}"/>
    <cellStyle name="Millares [0] 2 6" xfId="380" xr:uid="{C8F90A30-A38A-4FA7-BCCC-0AA7B7D5D342}"/>
    <cellStyle name="Millares [0] 2 6 2" xfId="627" xr:uid="{B273B981-CC51-4E6A-9B89-A6FA8FCBDFCC}"/>
    <cellStyle name="Millares [0] 2 6 2 2" xfId="1092" xr:uid="{B6F2A7A5-3CF5-4384-91C2-7F6F054C49AE}"/>
    <cellStyle name="Millares [0] 2 6 2 2 2" xfId="1512" xr:uid="{E90D72FC-E067-4ADB-A5C2-4BD01F0C3CC0}"/>
    <cellStyle name="Millares [0] 2 6 2 2 2 2" xfId="2695" xr:uid="{43CB6AB9-D979-4B26-AB2A-8D55AD3A2913}"/>
    <cellStyle name="Millares [0] 2 6 2 2 3" xfId="2277" xr:uid="{A6A6E33E-F07B-4ADD-9D7F-92B4ED2CC359}"/>
    <cellStyle name="Millares [0] 2 6 2 3" xfId="1302" xr:uid="{A0A7A448-94EB-4866-86FF-D9DFC2D9AA1B}"/>
    <cellStyle name="Millares [0] 2 6 2 3 2" xfId="2486" xr:uid="{7C5049B2-3011-4DF2-838B-18A47B07B8C5}"/>
    <cellStyle name="Millares [0] 2 6 2 4" xfId="1894" xr:uid="{A692ABB7-C646-4E8F-BD6C-AF2EB1315EE9}"/>
    <cellStyle name="Millares [0] 2 6 3" xfId="763" xr:uid="{B390DCDA-C3B0-40D2-8F56-7D8A8CE5E87C}"/>
    <cellStyle name="Millares [0] 2 6 3 2" xfId="1567" xr:uid="{688B44C4-8425-4929-86AC-C9FE86E0DD32}"/>
    <cellStyle name="Millares [0] 2 6 3 2 2" xfId="2750" xr:uid="{24B679E0-1F6F-46D9-A09D-8091DE7F7EE5}"/>
    <cellStyle name="Millares [0] 2 6 3 3" xfId="1949" xr:uid="{0290978C-CFC0-4A6B-88F2-D5EE314CE5C0}"/>
    <cellStyle name="Millares [0] 2 6 4" xfId="885" xr:uid="{4CE0658B-12A8-42EF-BC31-22189D2CE1D2}"/>
    <cellStyle name="Millares [0] 2 6 4 2" xfId="1689" xr:uid="{2470D2ED-CC01-4DF3-85E8-D11D033EE37B}"/>
    <cellStyle name="Millares [0] 2 6 4 2 2" xfId="2872" xr:uid="{925B3792-66F2-4878-9333-FF3076465D94}"/>
    <cellStyle name="Millares [0] 2 6 4 3" xfId="2071" xr:uid="{E4F397A5-2173-45B0-B007-8F09AD2A817A}"/>
    <cellStyle name="Millares [0] 2 6 5" xfId="1057" xr:uid="{8CF180D7-7B80-44D6-AE10-E3FA383A92A5}"/>
    <cellStyle name="Millares [0] 2 6 5 2" xfId="1477" xr:uid="{F919AE22-7902-412E-BB22-8847EE7E3DD3}"/>
    <cellStyle name="Millares [0] 2 6 5 2 2" xfId="2660" xr:uid="{E5CB3F85-E3DD-4D05-8DC8-B14BDE01E798}"/>
    <cellStyle name="Millares [0] 2 6 5 3" xfId="2242" xr:uid="{D3739822-E28C-4226-A1A0-17E301EE3C2B}"/>
    <cellStyle name="Millares [0] 2 6 6" xfId="1267" xr:uid="{22FFE708-1758-450E-A879-99E510C3A31D}"/>
    <cellStyle name="Millares [0] 2 6 6 2" xfId="2451" xr:uid="{AAFCEDEB-6427-46B2-873A-85A5C90C5178}"/>
    <cellStyle name="Millares [0] 2 6 7" xfId="1859" xr:uid="{26B02581-CEB2-4ABE-A53C-AF482A612121}"/>
    <cellStyle name="Millares [0] 2 7" xfId="409" xr:uid="{8089C142-4264-4084-9580-65E3B0211335}"/>
    <cellStyle name="Millares [0] 2 7 2" xfId="656" xr:uid="{C46AC8F8-964D-4444-87F2-33EFEF603A23}"/>
    <cellStyle name="Millares [0] 2 7 2 2" xfId="1096" xr:uid="{13A153E9-D821-4F44-8B72-5CB2410475B9}"/>
    <cellStyle name="Millares [0] 2 7 2 2 2" xfId="1516" xr:uid="{69EF5C8E-FEA5-4389-8469-021C6C3C44DC}"/>
    <cellStyle name="Millares [0] 2 7 2 2 2 2" xfId="2699" xr:uid="{8087202E-64A3-49EF-BD73-9A030B9F3466}"/>
    <cellStyle name="Millares [0] 2 7 2 2 3" xfId="2281" xr:uid="{8F3FFC3C-53BE-4B6C-8B77-0AE7DAE4A0BB}"/>
    <cellStyle name="Millares [0] 2 7 2 3" xfId="1306" xr:uid="{409DBEB8-E653-43A2-BD07-63C14818D02D}"/>
    <cellStyle name="Millares [0] 2 7 2 3 2" xfId="2490" xr:uid="{16C140D6-B1C5-41A4-AAA2-51B8E2826149}"/>
    <cellStyle name="Millares [0] 2 7 2 4" xfId="1898" xr:uid="{CD03E213-2422-4593-AE3A-EBEE34E4C8DA}"/>
    <cellStyle name="Millares [0] 2 7 3" xfId="767" xr:uid="{5A7B784F-271A-424B-86CB-481D93512FE0}"/>
    <cellStyle name="Millares [0] 2 7 3 2" xfId="1571" xr:uid="{4BE79664-C2B8-47D2-8EC8-867F8346C670}"/>
    <cellStyle name="Millares [0] 2 7 3 2 2" xfId="2754" xr:uid="{525FCBBD-01FC-4350-9A0D-19352E85CE48}"/>
    <cellStyle name="Millares [0] 2 7 3 3" xfId="1953" xr:uid="{1146684D-7BA5-49FF-85F6-B40130674E11}"/>
    <cellStyle name="Millares [0] 2 7 4" xfId="1061" xr:uid="{14C2F3CD-C639-4B30-B1B2-B6AB0EA9F587}"/>
    <cellStyle name="Millares [0] 2 7 4 2" xfId="1481" xr:uid="{9050B843-240B-4641-BA0E-4D62E8A86CD8}"/>
    <cellStyle name="Millares [0] 2 7 4 2 2" xfId="2664" xr:uid="{FB9EC45E-E511-417C-B2F2-68429AD153D0}"/>
    <cellStyle name="Millares [0] 2 7 4 3" xfId="2246" xr:uid="{EAD30141-B527-448E-A03D-6F354638C975}"/>
    <cellStyle name="Millares [0] 2 7 5" xfId="1271" xr:uid="{5BF87099-EDAE-4EDE-9E94-46814B091DAB}"/>
    <cellStyle name="Millares [0] 2 7 5 2" xfId="2455" xr:uid="{4AA6F418-3B91-415C-83B0-7F90E39DB0EE}"/>
    <cellStyle name="Millares [0] 2 7 6" xfId="1863" xr:uid="{899DC639-C9DE-4522-9FB9-4F91A26D1A8D}"/>
    <cellStyle name="Millares [0] 2 8" xfId="491" xr:uid="{3B87BC1E-76E2-4165-80DF-BB02B40A08BC}"/>
    <cellStyle name="Millares [0] 2 8 2" xfId="1069" xr:uid="{C7AE967F-7DDE-4F8D-B510-6677684A92F6}"/>
    <cellStyle name="Millares [0] 2 8 2 2" xfId="1489" xr:uid="{4BAD1BC3-B3BB-43EE-8E0D-2266354FF2D8}"/>
    <cellStyle name="Millares [0] 2 8 2 2 2" xfId="2672" xr:uid="{8E4C5089-CD9E-4E17-9731-0AD70AE8BE08}"/>
    <cellStyle name="Millares [0] 2 8 2 3" xfId="2254" xr:uid="{987BD80E-1C6B-4E0C-96CF-18670C87BC51}"/>
    <cellStyle name="Millares [0] 2 8 3" xfId="1279" xr:uid="{5251E8C2-D773-40BB-BABB-5DC533507C68}"/>
    <cellStyle name="Millares [0] 2 8 3 2" xfId="2463" xr:uid="{997A93E5-6CEE-480B-ABDE-288ECC9C1082}"/>
    <cellStyle name="Millares [0] 2 8 4" xfId="1871" xr:uid="{862E0412-F17E-4041-AD1E-56E9113F68F1}"/>
    <cellStyle name="Millares [0] 2 9" xfId="244" xr:uid="{05879CBD-55AC-4FA2-B6EA-4378E4F88134}"/>
    <cellStyle name="Millares [0] 2 9 2" xfId="1034" xr:uid="{E8593C84-E633-4F9F-BDDF-3F222E85C193}"/>
    <cellStyle name="Millares [0] 2 9 2 2" xfId="1454" xr:uid="{63C7D180-E301-4DC9-B289-4CFD7A6036C7}"/>
    <cellStyle name="Millares [0] 2 9 2 2 2" xfId="2637" xr:uid="{623B9D9F-32C6-4955-B8C9-4DF37840051E}"/>
    <cellStyle name="Millares [0] 2 9 2 3" xfId="2219" xr:uid="{CA2C4B3E-D165-48E8-8F7F-B3FF0E14AF31}"/>
    <cellStyle name="Millares [0] 2 9 3" xfId="1244" xr:uid="{6AE7861D-EFC6-44AB-8118-C30727EDB04E}"/>
    <cellStyle name="Millares [0] 2 9 3 2" xfId="2428" xr:uid="{3AFBCC3D-2929-4610-B391-544BD9F0A72C}"/>
    <cellStyle name="Millares [0] 2 9 4" xfId="1836" xr:uid="{A075E817-C6A1-4076-A52E-7E9A0CB76F61}"/>
    <cellStyle name="Millares [0] 20" xfId="772" xr:uid="{9524CB04-7C24-49A2-8A95-2AD6B0D7E7CF}"/>
    <cellStyle name="Millares [0] 20 2" xfId="1576" xr:uid="{D9405436-C106-4FF1-A591-80820579F8C5}"/>
    <cellStyle name="Millares [0] 20 2 2" xfId="2759" xr:uid="{2473C5DB-06FA-4FDA-AF3A-7D136D0C7823}"/>
    <cellStyle name="Millares [0] 20 3" xfId="1958" xr:uid="{993C26B4-79CE-4AC4-B469-9F10DBCE90B2}"/>
    <cellStyle name="Millares [0] 21" xfId="913" xr:uid="{5E402F6D-404F-464B-99D9-CAA745BF7BBC}"/>
    <cellStyle name="Millares [0] 21 2" xfId="1334" xr:uid="{713ED706-76F9-4D59-998B-A9BA277977D1}"/>
    <cellStyle name="Millares [0] 21 2 2" xfId="2518" xr:uid="{220F72BD-5D28-4E1E-B71E-CB2EDD2A397C}"/>
    <cellStyle name="Millares [0] 21 3" xfId="2099" xr:uid="{094AC423-A8F5-42CB-BDDB-AE54B4608CDF}"/>
    <cellStyle name="Millares [0] 22" xfId="914" xr:uid="{3780C7F8-5383-4624-A83D-0C48F905538C}"/>
    <cellStyle name="Millares [0] 22 2" xfId="2100" xr:uid="{DC96DCC0-8B74-4ADF-BBDB-504A57371608}"/>
    <cellStyle name="Millares [0] 23" xfId="1124" xr:uid="{26C183FE-5BBC-4319-A1BA-C0E00D1844FF}"/>
    <cellStyle name="Millares [0] 23 2" xfId="2309" xr:uid="{EC922FD7-F970-40B4-8484-987BB4226B09}"/>
    <cellStyle name="Millares [0] 24" xfId="1717" xr:uid="{6E71FC36-A189-42FB-AF5E-D2783E128859}"/>
    <cellStyle name="Millares [0] 25" xfId="2901" xr:uid="{60F61A37-D703-4B97-9B32-EAD0C598E165}"/>
    <cellStyle name="Millares [0] 26" xfId="2902" xr:uid="{40590AF4-9520-4E97-819B-D0EAB8988222}"/>
    <cellStyle name="Millares [0] 3" xfId="56" xr:uid="{00000000-0005-0000-0000-00002A000000}"/>
    <cellStyle name="Millares [0] 3 10" xfId="64" xr:uid="{27E7C5C7-2109-4BD3-A5FB-269E95DCE746}"/>
    <cellStyle name="Millares [0] 3 10 2" xfId="921" xr:uid="{0D4E5E56-4DA1-44EC-A076-43DA906A8D04}"/>
    <cellStyle name="Millares [0] 3 10 2 2" xfId="1341" xr:uid="{77AFE327-41F2-484E-A6E8-B957753C8D3B}"/>
    <cellStyle name="Millares [0] 3 10 2 2 2" xfId="2525" xr:uid="{094D49C9-983B-4A94-8A71-D0F52E30A291}"/>
    <cellStyle name="Millares [0] 3 10 2 3" xfId="2107" xr:uid="{01DCBCAD-B01F-4E03-A099-A22C247F439B}"/>
    <cellStyle name="Millares [0] 3 10 3" xfId="1131" xr:uid="{6659DC69-586D-474C-8B41-7E9EFF4594C5}"/>
    <cellStyle name="Millares [0] 3 10 3 2" xfId="2316" xr:uid="{CEDEB461-A53E-4311-816B-1725A12ED09A}"/>
    <cellStyle name="Millares [0] 3 10 4" xfId="1724" xr:uid="{69630AC3-D65E-466D-A75B-D57206241C00}"/>
    <cellStyle name="Millares [0] 3 11" xfId="247" xr:uid="{9D496828-BFA2-4CBD-A844-BB9A9828F02F}"/>
    <cellStyle name="Millares [0] 3 11 2" xfId="1036" xr:uid="{010E1B92-97B0-41AC-BB09-E19A61E943CC}"/>
    <cellStyle name="Millares [0] 3 11 2 2" xfId="1456" xr:uid="{57E041B4-8080-4CE4-B027-A8A0440FD9B8}"/>
    <cellStyle name="Millares [0] 3 11 2 2 2" xfId="2639" xr:uid="{F6F908E1-5F68-48D2-808C-E59B38A3357B}"/>
    <cellStyle name="Millares [0] 3 11 2 3" xfId="2221" xr:uid="{488D26F0-6ECF-4403-9F2A-AE7AD30CCA58}"/>
    <cellStyle name="Millares [0] 3 11 3" xfId="1246" xr:uid="{57537628-E693-40D4-AB0F-6B7A94D4F86E}"/>
    <cellStyle name="Millares [0] 3 11 3 2" xfId="2430" xr:uid="{AD1094DA-35AC-48D8-952D-E5816DCB9BA0}"/>
    <cellStyle name="Millares [0] 3 11 4" xfId="1838" xr:uid="{B31D8D93-56CC-4698-B492-1791ED6DC2F8}"/>
    <cellStyle name="Millares [0] 3 12" xfId="742" xr:uid="{23CE8831-10F6-4B8A-AF03-98ECC0A53C47}"/>
    <cellStyle name="Millares [0] 3 12 2" xfId="1546" xr:uid="{5A6124B9-05D8-4104-AE1C-0FF106319070}"/>
    <cellStyle name="Millares [0] 3 12 2 2" xfId="2729" xr:uid="{936D50AC-84A0-4B7C-BF19-8AE2F199E5B8}"/>
    <cellStyle name="Millares [0] 3 12 3" xfId="1928" xr:uid="{C617AB3F-DF3E-4C61-9D92-BE6FF81B0918}"/>
    <cellStyle name="Millares [0] 3 13" xfId="774" xr:uid="{7BDDFD05-7048-4714-9C99-2B6E210103BA}"/>
    <cellStyle name="Millares [0] 3 13 2" xfId="1578" xr:uid="{7BED51F4-A98F-4BE3-B912-9382163BE1AC}"/>
    <cellStyle name="Millares [0] 3 13 2 2" xfId="2761" xr:uid="{1EEA39C8-369A-4E4D-B3CE-05B33D3AEBD1}"/>
    <cellStyle name="Millares [0] 3 13 3" xfId="1960" xr:uid="{8C57A402-6BE0-492A-B54E-1FD7D2DE8788}"/>
    <cellStyle name="Millares [0] 3 14" xfId="917" xr:uid="{166662D6-A0DA-4E16-991E-B50424EAA262}"/>
    <cellStyle name="Millares [0] 3 14 2" xfId="1337" xr:uid="{2041EBF6-1414-4238-BEF7-DFC9FEE0F56A}"/>
    <cellStyle name="Millares [0] 3 14 2 2" xfId="2521" xr:uid="{BF2C6516-391B-41CA-9B0F-C2FE845150FD}"/>
    <cellStyle name="Millares [0] 3 14 3" xfId="2103" xr:uid="{C8504601-5B30-47F4-AB52-80E6E442786D}"/>
    <cellStyle name="Millares [0] 3 15" xfId="1127" xr:uid="{D9D1AA1F-2730-4731-B683-39D6AAD4BFC3}"/>
    <cellStyle name="Millares [0] 3 15 2" xfId="2312" xr:uid="{8CE08777-F55D-4760-97D5-C5B10EF5FA86}"/>
    <cellStyle name="Millares [0] 3 16" xfId="1720" xr:uid="{0A70DD66-9026-4184-9FD2-BDEBB9C9A6AA}"/>
    <cellStyle name="Millares [0] 3 2" xfId="120" xr:uid="{2752B5B7-591E-4816-AA25-8924128D35F7}"/>
    <cellStyle name="Millares [0] 3 2 10" xfId="1158" xr:uid="{ADC34440-8B93-404A-9533-01AA9F6E89D0}"/>
    <cellStyle name="Millares [0] 3 2 10 2" xfId="2343" xr:uid="{CEB985C0-AE23-4069-91DD-FB21C6FD546B}"/>
    <cellStyle name="Millares [0] 3 2 11" xfId="1751" xr:uid="{6CE0B65B-EE32-4CDD-9362-63F802658A94}"/>
    <cellStyle name="Millares [0] 3 2 2" xfId="215" xr:uid="{787282D7-4001-496D-81B0-AA6AC59691C5}"/>
    <cellStyle name="Millares [0] 3 2 2 2" xfId="547" xr:uid="{9E6FBBAA-D224-4931-9701-2B0D96BA1298}"/>
    <cellStyle name="Millares [0] 3 2 2 2 2" xfId="1080" xr:uid="{476664EC-1396-42D6-8356-EBF6458BA292}"/>
    <cellStyle name="Millares [0] 3 2 2 2 2 2" xfId="1500" xr:uid="{EDBEAF9F-57B5-4FF1-8D24-E73ECA2F8248}"/>
    <cellStyle name="Millares [0] 3 2 2 2 2 2 2" xfId="2683" xr:uid="{81C73701-D3CF-4A72-9075-F953838DD5B4}"/>
    <cellStyle name="Millares [0] 3 2 2 2 2 3" xfId="2265" xr:uid="{EA7E6D37-415C-4285-8396-F086BD512D05}"/>
    <cellStyle name="Millares [0] 3 2 2 2 3" xfId="1290" xr:uid="{D3E520A8-4BC9-43E1-9295-90F8E869037A}"/>
    <cellStyle name="Millares [0] 3 2 2 2 3 2" xfId="2474" xr:uid="{5590DFD2-C88D-4321-9477-7D1D48B6E140}"/>
    <cellStyle name="Millares [0] 3 2 2 2 4" xfId="1882" xr:uid="{7367BC99-4147-414B-A140-DAEB322AE2F7}"/>
    <cellStyle name="Millares [0] 3 2 2 3" xfId="300" xr:uid="{D39ABE97-A1F7-44A2-8C01-810A6CAE5CB0}"/>
    <cellStyle name="Millares [0] 3 2 2 3 2" xfId="1045" xr:uid="{98451029-FFB8-4778-BED7-92DBFBD7B0BA}"/>
    <cellStyle name="Millares [0] 3 2 2 3 2 2" xfId="1465" xr:uid="{5F775C0C-A1CF-448C-9303-A5E200E903BB}"/>
    <cellStyle name="Millares [0] 3 2 2 3 2 2 2" xfId="2648" xr:uid="{4388FBCC-68CF-4F20-BB2D-C9348CA4B894}"/>
    <cellStyle name="Millares [0] 3 2 2 3 2 3" xfId="2230" xr:uid="{FA84ABAE-DC95-4FC9-8F94-AA77F4123285}"/>
    <cellStyle name="Millares [0] 3 2 2 3 3" xfId="1255" xr:uid="{06F0117D-B2B4-47AB-AE79-C3CDA45EB48C}"/>
    <cellStyle name="Millares [0] 3 2 2 3 3 2" xfId="2439" xr:uid="{7EA34876-809F-47D8-AD0D-45FB1CB4DD12}"/>
    <cellStyle name="Millares [0] 3 2 2 3 4" xfId="1847" xr:uid="{4AD6B992-B308-4739-9F1F-372CCCB38C5D}"/>
    <cellStyle name="Millares [0] 3 2 2 4" xfId="751" xr:uid="{506AAEC4-9F2D-4084-9992-F83D5AD1AE3B}"/>
    <cellStyle name="Millares [0] 3 2 2 4 2" xfId="1555" xr:uid="{0B620B9E-D651-4375-8AC5-B0881D111E26}"/>
    <cellStyle name="Millares [0] 3 2 2 4 2 2" xfId="2738" xr:uid="{B60F7FFF-44B3-41E3-985B-46656FDD9E59}"/>
    <cellStyle name="Millares [0] 3 2 2 4 3" xfId="1937" xr:uid="{E6B1BF0D-68E3-405B-9214-527EFDA1FBD6}"/>
    <cellStyle name="Millares [0] 3 2 2 5" xfId="813" xr:uid="{2DFA2550-22B6-4CEB-A0A2-878F312302FB}"/>
    <cellStyle name="Millares [0] 3 2 2 5 2" xfId="1617" xr:uid="{66189ED5-96CF-443A-914C-E19BC77B2847}"/>
    <cellStyle name="Millares [0] 3 2 2 5 2 2" xfId="2800" xr:uid="{0AE7B913-4C20-42B0-ABC0-3CCA9B3E20CE}"/>
    <cellStyle name="Millares [0] 3 2 2 5 3" xfId="1999" xr:uid="{791E32A4-38AD-47F2-920E-6743ADC794BB}"/>
    <cellStyle name="Millares [0] 3 2 2 6" xfId="1017" xr:uid="{AB0E1938-0D26-4E91-B0E8-D7222CA81AC2}"/>
    <cellStyle name="Millares [0] 3 2 2 6 2" xfId="1437" xr:uid="{51445AAE-94DF-4150-9828-C4CB9488C445}"/>
    <cellStyle name="Millares [0] 3 2 2 6 2 2" xfId="2621" xr:uid="{DDF531B4-C858-455D-8537-2B9571492E20}"/>
    <cellStyle name="Millares [0] 3 2 2 6 3" xfId="2203" xr:uid="{8ED7BB75-2F1F-4234-821A-9B078BE951FF}"/>
    <cellStyle name="Millares [0] 3 2 2 7" xfId="1227" xr:uid="{79CB2B85-A2E3-493C-A93E-00968868C048}"/>
    <cellStyle name="Millares [0] 3 2 2 7 2" xfId="2412" xr:uid="{0D137CB4-4CB0-4752-8147-65B789796644}"/>
    <cellStyle name="Millares [0] 3 2 2 8" xfId="1820" xr:uid="{A9E8ADA7-D16F-409E-9117-D133F0303999}"/>
    <cellStyle name="Millares [0] 3 2 3" xfId="168" xr:uid="{82C2B9CD-7B54-4E71-965B-CA0FC84B5588}"/>
    <cellStyle name="Millares [0] 3 2 3 2" xfId="576" xr:uid="{25E8D2B0-8329-4C8D-9870-161A0BAC51F8}"/>
    <cellStyle name="Millares [0] 3 2 3 2 2" xfId="1086" xr:uid="{A1B81647-C6D3-4EB3-A90E-2F9E9FA9C0FC}"/>
    <cellStyle name="Millares [0] 3 2 3 2 2 2" xfId="1506" xr:uid="{46378764-886E-4EED-B0EB-E64CC71364A3}"/>
    <cellStyle name="Millares [0] 3 2 3 2 2 2 2" xfId="2689" xr:uid="{AD4F186A-CF6F-4A07-8059-E45301656849}"/>
    <cellStyle name="Millares [0] 3 2 3 2 2 3" xfId="2271" xr:uid="{2F3E630A-EC87-4A96-90EE-C294C15ABEEC}"/>
    <cellStyle name="Millares [0] 3 2 3 2 3" xfId="1296" xr:uid="{767E15EA-9304-4AFC-B30A-5408F1F4B489}"/>
    <cellStyle name="Millares [0] 3 2 3 2 3 2" xfId="2480" xr:uid="{BB0852E9-1341-40FB-84F4-9107682C7A9D}"/>
    <cellStyle name="Millares [0] 3 2 3 2 4" xfId="1888" xr:uid="{876330B6-106F-48E3-AFEE-7427B50D24D1}"/>
    <cellStyle name="Millares [0] 3 2 3 3" xfId="327" xr:uid="{DFE93A3A-EAB7-4F17-985D-78E20590AC48}"/>
    <cellStyle name="Millares [0] 3 2 3 3 2" xfId="1051" xr:uid="{915A4993-C17C-4954-9782-E6607050B5C2}"/>
    <cellStyle name="Millares [0] 3 2 3 3 2 2" xfId="1471" xr:uid="{500725F0-FE6F-40FB-8FCA-F901A8AB0AA5}"/>
    <cellStyle name="Millares [0] 3 2 3 3 2 2 2" xfId="2654" xr:uid="{0F35AD1B-FE8E-4D46-B0B2-33E7C044893B}"/>
    <cellStyle name="Millares [0] 3 2 3 3 2 3" xfId="2236" xr:uid="{96CA9F53-D788-4583-ADB1-F31F2DA8B74B}"/>
    <cellStyle name="Millares [0] 3 2 3 3 3" xfId="1261" xr:uid="{EEB8CC1B-6DF8-4898-9868-9DAA458D0A7C}"/>
    <cellStyle name="Millares [0] 3 2 3 3 3 2" xfId="2445" xr:uid="{A7E37DC6-6308-43AD-B5E5-96E79FEFF587}"/>
    <cellStyle name="Millares [0] 3 2 3 3 4" xfId="1853" xr:uid="{479EAAF2-D47E-4F1E-A0FB-E78FA98A4040}"/>
    <cellStyle name="Millares [0] 3 2 3 4" xfId="757" xr:uid="{C9875596-01C0-4DAC-AF5E-EF48339FE9B4}"/>
    <cellStyle name="Millares [0] 3 2 3 4 2" xfId="1561" xr:uid="{631B5EF2-867A-4D60-83F0-5A11B2D7A500}"/>
    <cellStyle name="Millares [0] 3 2 3 4 2 2" xfId="2744" xr:uid="{219512C1-C063-4DFD-8C3D-81E42D183793}"/>
    <cellStyle name="Millares [0] 3 2 3 4 3" xfId="1943" xr:uid="{2D8F376B-AA9E-4A0A-9111-4C46E9924602}"/>
    <cellStyle name="Millares [0] 3 2 3 5" xfId="841" xr:uid="{7DCD0F65-C89C-4DC3-BFA9-48B5A20AF59E}"/>
    <cellStyle name="Millares [0] 3 2 3 5 2" xfId="1645" xr:uid="{6B385B41-B789-4991-80D4-051C429BDB15}"/>
    <cellStyle name="Millares [0] 3 2 3 5 2 2" xfId="2828" xr:uid="{E077C8BD-F31C-4584-BECC-BAA419EE601D}"/>
    <cellStyle name="Millares [0] 3 2 3 5 3" xfId="2027" xr:uid="{84AB92E6-62C1-4595-9FF5-75FD880D7EC6}"/>
    <cellStyle name="Millares [0] 3 2 3 6" xfId="975" xr:uid="{45FF85EA-FD26-4D50-B9CA-C6AFCDED0A73}"/>
    <cellStyle name="Millares [0] 3 2 3 6 2" xfId="1395" xr:uid="{886480EB-208D-4EEF-A4E7-A7CAAE980FA2}"/>
    <cellStyle name="Millares [0] 3 2 3 6 2 2" xfId="2579" xr:uid="{EC52C9BC-A6F1-4916-A93A-A56B5410D0E6}"/>
    <cellStyle name="Millares [0] 3 2 3 6 3" xfId="2161" xr:uid="{D0CD5FE6-632E-43D9-B452-C6AC3F2999CF}"/>
    <cellStyle name="Millares [0] 3 2 3 7" xfId="1185" xr:uid="{F2D6B21A-BA86-4CA8-9A6E-4C7E76BB1B69}"/>
    <cellStyle name="Millares [0] 3 2 3 7 2" xfId="2370" xr:uid="{179B1942-4374-4848-A5EA-CB8D70F4AB12}"/>
    <cellStyle name="Millares [0] 3 2 3 8" xfId="1778" xr:uid="{E29459CE-0568-4E79-AD90-4E26BF11008D}"/>
    <cellStyle name="Millares [0] 3 2 4" xfId="440" xr:uid="{BBD23198-BE15-45FA-98C3-3388037A43A9}"/>
    <cellStyle name="Millares [0] 3 2 4 2" xfId="680" xr:uid="{876517FF-F2FE-4FDE-A6CE-04FBCDB0EBE0}"/>
    <cellStyle name="Millares [0] 3 2 4 2 2" xfId="1100" xr:uid="{F3AEFEC7-E326-49F5-BF33-19B8941FEFAE}"/>
    <cellStyle name="Millares [0] 3 2 4 2 2 2" xfId="1520" xr:uid="{B4DC47DB-1721-4425-89C6-79BE38110DC4}"/>
    <cellStyle name="Millares [0] 3 2 4 2 2 2 2" xfId="2703" xr:uid="{EBBC8631-8C2E-4EF9-B2F4-8458FD74FE48}"/>
    <cellStyle name="Millares [0] 3 2 4 2 2 3" xfId="2285" xr:uid="{089F5441-C32E-4ACE-B84A-5B3180C86FB9}"/>
    <cellStyle name="Millares [0] 3 2 4 2 3" xfId="1310" xr:uid="{B6240BCE-0C41-403B-9118-06E0997865E6}"/>
    <cellStyle name="Millares [0] 3 2 4 2 3 2" xfId="2494" xr:uid="{0DF30E25-CA34-4E69-B1CB-62E2D2283A4B}"/>
    <cellStyle name="Millares [0] 3 2 4 2 4" xfId="1902" xr:uid="{CAE55224-57B2-4279-8CD3-7666754291A9}"/>
    <cellStyle name="Millares [0] 3 2 4 3" xfId="771" xr:uid="{343DE66D-5AA9-4812-86DD-36879EC08D1D}"/>
    <cellStyle name="Millares [0] 3 2 4 3 2" xfId="1575" xr:uid="{B96F1D33-A0BE-4FDD-BFDC-EE963455F952}"/>
    <cellStyle name="Millares [0] 3 2 4 3 2 2" xfId="2758" xr:uid="{9C01EFE9-BE06-44D7-8112-853F555B3435}"/>
    <cellStyle name="Millares [0] 3 2 4 3 3" xfId="1957" xr:uid="{CB1B8F21-EF52-45FF-83FF-0791E4B3D0EA}"/>
    <cellStyle name="Millares [0] 3 2 4 4" xfId="869" xr:uid="{5286E048-D763-4279-925E-F071A70E79C7}"/>
    <cellStyle name="Millares [0] 3 2 4 4 2" xfId="1673" xr:uid="{A26F4909-5506-4AF1-AA6E-F5D0B7024302}"/>
    <cellStyle name="Millares [0] 3 2 4 4 2 2" xfId="2856" xr:uid="{A82D1A98-5243-45F2-9849-ECB1E76C97AB}"/>
    <cellStyle name="Millares [0] 3 2 4 4 3" xfId="2055" xr:uid="{F86B56F0-38F9-4853-87E9-B6BB5BAC5912}"/>
    <cellStyle name="Millares [0] 3 2 4 5" xfId="1065" xr:uid="{BB889A14-F169-4D53-AD1C-85BDF5458FAA}"/>
    <cellStyle name="Millares [0] 3 2 4 5 2" xfId="1485" xr:uid="{B2009B88-F046-4F11-970B-BFF5C8DDE796}"/>
    <cellStyle name="Millares [0] 3 2 4 5 2 2" xfId="2668" xr:uid="{21EEC24B-5927-471B-A405-91E156FA6BE6}"/>
    <cellStyle name="Millares [0] 3 2 4 5 3" xfId="2250" xr:uid="{2B0FA483-95B1-42AD-8D5F-E702D6743F51}"/>
    <cellStyle name="Millares [0] 3 2 4 6" xfId="1275" xr:uid="{46387FA6-B9B3-4962-8357-0F4A99C4BC3B}"/>
    <cellStyle name="Millares [0] 3 2 4 6 2" xfId="2459" xr:uid="{503AA2E7-E716-40EC-83E3-657A39928C5F}"/>
    <cellStyle name="Millares [0] 3 2 4 7" xfId="1867" xr:uid="{D5F3CFC4-DE6F-4206-A5D2-C843773C89BE}"/>
    <cellStyle name="Millares [0] 3 2 5" xfId="520" xr:uid="{74CCDA41-1144-440D-B241-A871AE97AFA9}"/>
    <cellStyle name="Millares [0] 3 2 5 2" xfId="897" xr:uid="{FB219AF0-9173-42ED-A9B0-774BBA4B54CB}"/>
    <cellStyle name="Millares [0] 3 2 5 2 2" xfId="1701" xr:uid="{14AB9F75-DEA9-4099-9FF7-630DE29D45A7}"/>
    <cellStyle name="Millares [0] 3 2 5 2 2 2" xfId="2884" xr:uid="{DA6BB237-7DB0-43B4-AA2E-76343C0E31E0}"/>
    <cellStyle name="Millares [0] 3 2 5 2 3" xfId="2083" xr:uid="{52203167-A686-4645-A174-79464ADFEFCD}"/>
    <cellStyle name="Millares [0] 3 2 5 3" xfId="1074" xr:uid="{FA7DD88C-D2C0-4A57-B854-A821A023BD0D}"/>
    <cellStyle name="Millares [0] 3 2 5 3 2" xfId="1494" xr:uid="{151A6571-4EC6-4903-8AB8-5CC3C536AB35}"/>
    <cellStyle name="Millares [0] 3 2 5 3 2 2" xfId="2677" xr:uid="{51DF7566-87DC-4C8C-AB6D-DE8921B738AE}"/>
    <cellStyle name="Millares [0] 3 2 5 3 3" xfId="2259" xr:uid="{A0248033-EEE1-44AC-B6DF-268FECD6CA0F}"/>
    <cellStyle name="Millares [0] 3 2 5 4" xfId="1284" xr:uid="{44AB2113-5FCB-436D-9DC7-2D1DB5BD5BCD}"/>
    <cellStyle name="Millares [0] 3 2 5 4 2" xfId="2468" xr:uid="{B36F0F30-759B-48E1-8E19-94BE4FF5BC7C}"/>
    <cellStyle name="Millares [0] 3 2 5 5" xfId="1876" xr:uid="{6232EFF1-C930-4763-8CD0-4E750FF7EFC0}"/>
    <cellStyle name="Millares [0] 3 2 6" xfId="273" xr:uid="{89FAA130-554D-4B29-9FDB-99D35F5EF4F4}"/>
    <cellStyle name="Millares [0] 3 2 6 2" xfId="1039" xr:uid="{A279429F-8D6E-4329-8760-24E6C935EB11}"/>
    <cellStyle name="Millares [0] 3 2 6 2 2" xfId="1459" xr:uid="{2E3590FF-C055-47EF-A66E-1A01DCC28D45}"/>
    <cellStyle name="Millares [0] 3 2 6 2 2 2" xfId="2642" xr:uid="{5325B84F-EE73-4527-BD04-56BDCFEF7527}"/>
    <cellStyle name="Millares [0] 3 2 6 2 3" xfId="2224" xr:uid="{26D533C4-AEAE-43D8-A35F-F3178D7164B7}"/>
    <cellStyle name="Millares [0] 3 2 6 3" xfId="1249" xr:uid="{20FB5FF0-FFB9-42AA-8410-60ED04169873}"/>
    <cellStyle name="Millares [0] 3 2 6 3 2" xfId="2433" xr:uid="{26971B6C-6580-4C5E-B4F4-EBBDDD9F1A03}"/>
    <cellStyle name="Millares [0] 3 2 6 4" xfId="1841" xr:uid="{26194D01-6C37-4E81-89BC-AA91F4B9D365}"/>
    <cellStyle name="Millares [0] 3 2 7" xfId="745" xr:uid="{F2F93B36-9B01-4630-B12A-B84082B3F255}"/>
    <cellStyle name="Millares [0] 3 2 7 2" xfId="1549" xr:uid="{A37C37A1-4B78-42C2-A703-F5EFAD70779C}"/>
    <cellStyle name="Millares [0] 3 2 7 2 2" xfId="2732" xr:uid="{288ABB1F-4A6C-4F34-A160-B39079F3C910}"/>
    <cellStyle name="Millares [0] 3 2 7 3" xfId="1931" xr:uid="{D417BC06-3A71-4D21-9730-39D90D0213B9}"/>
    <cellStyle name="Millares [0] 3 2 8" xfId="785" xr:uid="{C630176B-CF7C-4657-8EC0-ED37B1B2AFF9}"/>
    <cellStyle name="Millares [0] 3 2 8 2" xfId="1589" xr:uid="{B1176A58-14D6-4068-8044-F9BA034AB20E}"/>
    <cellStyle name="Millares [0] 3 2 8 2 2" xfId="2772" xr:uid="{B9DED421-E4B6-4B28-98B2-26E022C4CE95}"/>
    <cellStyle name="Millares [0] 3 2 8 3" xfId="1971" xr:uid="{EAF1C59B-5BA8-45D9-BA28-67177BA21B81}"/>
    <cellStyle name="Millares [0] 3 2 9" xfId="948" xr:uid="{5679695D-EBE0-44D4-9F07-2F4E09FE21F9}"/>
    <cellStyle name="Millares [0] 3 2 9 2" xfId="1368" xr:uid="{FBF606E1-69A0-4E29-91AB-9C03994B8E74}"/>
    <cellStyle name="Millares [0] 3 2 9 2 2" xfId="2552" xr:uid="{BD6F4821-1E20-49D0-9FCD-4247AE3A0E92}"/>
    <cellStyle name="Millares [0] 3 2 9 3" xfId="2134" xr:uid="{F2013140-A70E-468E-AECC-E4EE05D76573}"/>
    <cellStyle name="Millares [0] 3 3" xfId="203" xr:uid="{D2B15B86-F3A6-414F-B9ED-8AB373E9ADEB}"/>
    <cellStyle name="Millares [0] 3 3 2" xfId="544" xr:uid="{6F43CE8B-B70C-4E4A-91C7-9C906DE3CCED}"/>
    <cellStyle name="Millares [0] 3 3 2 2" xfId="1077" xr:uid="{91231B23-B152-46F4-B477-6EFDCFEBB45A}"/>
    <cellStyle name="Millares [0] 3 3 2 2 2" xfId="1497" xr:uid="{2692701C-ECE0-4D7A-AD43-BF6698F0F091}"/>
    <cellStyle name="Millares [0] 3 3 2 2 2 2" xfId="2680" xr:uid="{1D11B41C-C35C-46C8-85AF-3FDE0BC47DF5}"/>
    <cellStyle name="Millares [0] 3 3 2 2 3" xfId="2262" xr:uid="{2D014986-3B8D-429F-92E1-C4823D9B2B47}"/>
    <cellStyle name="Millares [0] 3 3 2 3" xfId="1287" xr:uid="{46343D4C-46D7-44D3-BE72-362E4E8762C1}"/>
    <cellStyle name="Millares [0] 3 3 2 3 2" xfId="2471" xr:uid="{5A5F9706-5B09-48D3-A7A5-C3753D43D1DC}"/>
    <cellStyle name="Millares [0] 3 3 2 4" xfId="1879" xr:uid="{6D145E8A-EE6C-4453-A9E4-068FC03318F6}"/>
    <cellStyle name="Millares [0] 3 3 3" xfId="297" xr:uid="{5E95D265-CACD-4D53-B55E-CBFE35872C86}"/>
    <cellStyle name="Millares [0] 3 3 3 2" xfId="1042" xr:uid="{56A5FA65-8B48-4186-81E2-729F17B47F60}"/>
    <cellStyle name="Millares [0] 3 3 3 2 2" xfId="1462" xr:uid="{10BAFEE1-26A1-4844-83A8-D5D3EFDD1C78}"/>
    <cellStyle name="Millares [0] 3 3 3 2 2 2" xfId="2645" xr:uid="{9D83B4A9-0774-43BC-886E-0F9E337B7534}"/>
    <cellStyle name="Millares [0] 3 3 3 2 3" xfId="2227" xr:uid="{4D19A184-20C8-4264-875B-FBB530ED9E99}"/>
    <cellStyle name="Millares [0] 3 3 3 3" xfId="1252" xr:uid="{A72F2667-19C4-4345-A2E7-E9D5E9F2793D}"/>
    <cellStyle name="Millares [0] 3 3 3 3 2" xfId="2436" xr:uid="{FDA73355-40DC-42C3-9CFE-51B5FA7497E8}"/>
    <cellStyle name="Millares [0] 3 3 3 4" xfId="1844" xr:uid="{203D2FAB-07BF-43E7-BC76-BC50C103201C}"/>
    <cellStyle name="Millares [0] 3 3 4" xfId="748" xr:uid="{5847E687-0BEC-4F71-BDFC-3A4BDC112085}"/>
    <cellStyle name="Millares [0] 3 3 4 2" xfId="1552" xr:uid="{13FF0E0E-BABD-407F-9DA6-191BE39AA625}"/>
    <cellStyle name="Millares [0] 3 3 4 2 2" xfId="2735" xr:uid="{636EA0D9-4E22-469F-8218-9C4C712FA2DD}"/>
    <cellStyle name="Millares [0] 3 3 4 3" xfId="1934" xr:uid="{ACEBA079-BEC4-45B6-AA38-A690DD31022A}"/>
    <cellStyle name="Millares [0] 3 3 5" xfId="802" xr:uid="{A6CB13F1-784F-49FC-ACA5-977E4A3AC0BD}"/>
    <cellStyle name="Millares [0] 3 3 5 2" xfId="1606" xr:uid="{1EE64F6C-5F74-436C-842E-63736957B045}"/>
    <cellStyle name="Millares [0] 3 3 5 2 2" xfId="2789" xr:uid="{6E6A9B7B-864E-49D0-8E6F-C1108B6F28AA}"/>
    <cellStyle name="Millares [0] 3 3 5 3" xfId="1988" xr:uid="{5179B925-6DD8-4CDC-8F1A-4EC3345A4509}"/>
    <cellStyle name="Millares [0] 3 3 6" xfId="1006" xr:uid="{0C856B9D-11E6-4121-912E-6D7915FB6A26}"/>
    <cellStyle name="Millares [0] 3 3 6 2" xfId="1426" xr:uid="{67441F62-9AD6-45C1-93DD-A104B2328318}"/>
    <cellStyle name="Millares [0] 3 3 6 2 2" xfId="2610" xr:uid="{534C7D23-CAF3-4361-9904-3D33AEBB4508}"/>
    <cellStyle name="Millares [0] 3 3 6 3" xfId="2192" xr:uid="{AEDDBD8F-DA29-43AE-82AC-7A610B2DE5CE}"/>
    <cellStyle name="Millares [0] 3 3 7" xfId="1216" xr:uid="{4F25658A-BFFD-49E8-846F-F973A762C6CC}"/>
    <cellStyle name="Millares [0] 3 3 7 2" xfId="2401" xr:uid="{12B76493-73FC-4B81-B83D-62B7F4438999}"/>
    <cellStyle name="Millares [0] 3 3 8" xfId="1809" xr:uid="{BA69321F-17B5-4463-A1E6-4BFEBC3BAA32}"/>
    <cellStyle name="Millares [0] 3 4" xfId="187" xr:uid="{9C29C018-411E-477B-A71F-D920A94E609E}"/>
    <cellStyle name="Millares [0] 3 4 2" xfId="573" xr:uid="{108B6C1F-A828-4F36-8135-D4B902A66DA4}"/>
    <cellStyle name="Millares [0] 3 4 2 2" xfId="1083" xr:uid="{CC8D59FF-EC74-49F5-AC01-445CB1D24A3B}"/>
    <cellStyle name="Millares [0] 3 4 2 2 2" xfId="1503" xr:uid="{4ADC39E2-8A04-4EE7-8B10-5616AC36788E}"/>
    <cellStyle name="Millares [0] 3 4 2 2 2 2" xfId="2686" xr:uid="{D32FCF90-1F5A-480E-A081-C131006B3301}"/>
    <cellStyle name="Millares [0] 3 4 2 2 3" xfId="2268" xr:uid="{15C06C24-E47E-41F1-BABF-778A97FBFC63}"/>
    <cellStyle name="Millares [0] 3 4 2 3" xfId="1293" xr:uid="{2D612EE6-79F7-4F8C-8FB3-762B7F30BF58}"/>
    <cellStyle name="Millares [0] 3 4 2 3 2" xfId="2477" xr:uid="{1E3D64B1-3742-4DDF-9944-DCE0BD8B2C18}"/>
    <cellStyle name="Millares [0] 3 4 2 4" xfId="1885" xr:uid="{15629716-1030-4EAE-9889-88655D47C6D1}"/>
    <cellStyle name="Millares [0] 3 4 3" xfId="324" xr:uid="{0A79CA54-DC07-47BA-830A-E01A678ED7DE}"/>
    <cellStyle name="Millares [0] 3 4 3 2" xfId="1048" xr:uid="{9BB18616-EDB7-4B42-82F7-0E96D04DEAB4}"/>
    <cellStyle name="Millares [0] 3 4 3 2 2" xfId="1468" xr:uid="{BD89CA17-1C42-4BC3-A8BB-15C6C469786C}"/>
    <cellStyle name="Millares [0] 3 4 3 2 2 2" xfId="2651" xr:uid="{25B4F7BB-E187-4FD4-8E1F-6F1A6F5895CE}"/>
    <cellStyle name="Millares [0] 3 4 3 2 3" xfId="2233" xr:uid="{0AEA1C29-0637-46A9-B8D9-71129A521107}"/>
    <cellStyle name="Millares [0] 3 4 3 3" xfId="1258" xr:uid="{082F3943-27C0-47BF-B651-056D3F3EBCB0}"/>
    <cellStyle name="Millares [0] 3 4 3 3 2" xfId="2442" xr:uid="{6573B149-5E32-47BE-879E-2063F3FF486B}"/>
    <cellStyle name="Millares [0] 3 4 3 4" xfId="1850" xr:uid="{3C874EBD-DE39-4177-9B25-34C78E6451DC}"/>
    <cellStyle name="Millares [0] 3 4 4" xfId="754" xr:uid="{0217FF1A-A691-4E7C-A3AD-9E21DD3896FA}"/>
    <cellStyle name="Millares [0] 3 4 4 2" xfId="1558" xr:uid="{B45ECE8F-FF84-4D12-B299-D90B220B0314}"/>
    <cellStyle name="Millares [0] 3 4 4 2 2" xfId="2741" xr:uid="{8C8BD3E9-AFB8-4D18-BC7E-EC0E34FE1E19}"/>
    <cellStyle name="Millares [0] 3 4 4 3" xfId="1940" xr:uid="{D009BA13-B2DF-4F95-975C-991B134E7D23}"/>
    <cellStyle name="Millares [0] 3 4 5" xfId="830" xr:uid="{0B42D31C-0FD5-418F-89DA-03767E230188}"/>
    <cellStyle name="Millares [0] 3 4 5 2" xfId="1634" xr:uid="{4C063266-55B7-41A6-B58D-B85207825C2B}"/>
    <cellStyle name="Millares [0] 3 4 5 2 2" xfId="2817" xr:uid="{7AFFE175-9E7E-44F0-9D2A-794325FAFDC2}"/>
    <cellStyle name="Millares [0] 3 4 5 3" xfId="2016" xr:uid="{C2E52699-52B7-4BA2-BD0E-A8F9C1E757B4}"/>
    <cellStyle name="Millares [0] 3 4 6" xfId="993" xr:uid="{6B7D002D-0B04-4C56-ACE5-6680E709423C}"/>
    <cellStyle name="Millares [0] 3 4 6 2" xfId="1413" xr:uid="{F8E23078-7BE3-4D81-B652-15DC5A6B64C5}"/>
    <cellStyle name="Millares [0] 3 4 6 2 2" xfId="2597" xr:uid="{88CBDBA6-9E4B-466E-A2E7-0ADFFE160A9B}"/>
    <cellStyle name="Millares [0] 3 4 6 3" xfId="2179" xr:uid="{AA9CA360-9F3B-4A87-84F6-CBA01875606C}"/>
    <cellStyle name="Millares [0] 3 4 7" xfId="1203" xr:uid="{D99D1857-2E7B-4FF3-A2E3-E873189923EC}"/>
    <cellStyle name="Millares [0] 3 4 7 2" xfId="2388" xr:uid="{258E3941-1A6B-456A-8917-E39B288A9F7D}"/>
    <cellStyle name="Millares [0] 3 4 8" xfId="1796" xr:uid="{A09E025A-D689-4D2A-A90A-797CEEB428B3}"/>
    <cellStyle name="Millares [0] 3 5" xfId="157" xr:uid="{90C42F3F-F635-4B72-B898-BFFC4EEB9CAC}"/>
    <cellStyle name="Millares [0] 3 5 2" xfId="622" xr:uid="{C586377B-2FBD-41FA-A6BD-71B853B3F3A3}"/>
    <cellStyle name="Millares [0] 3 5 2 2" xfId="1090" xr:uid="{6A7AB542-828A-4D93-89D6-AC9D54619F35}"/>
    <cellStyle name="Millares [0] 3 5 2 2 2" xfId="1510" xr:uid="{ADBF073F-973C-481B-8D1C-D22D3801828E}"/>
    <cellStyle name="Millares [0] 3 5 2 2 2 2" xfId="2693" xr:uid="{B2C0CB33-52CA-4254-A086-25A93B636228}"/>
    <cellStyle name="Millares [0] 3 5 2 2 3" xfId="2275" xr:uid="{1D85AADC-A4AF-4C13-810E-15C81C4767EE}"/>
    <cellStyle name="Millares [0] 3 5 2 3" xfId="1300" xr:uid="{03E06BCD-FC04-4459-8AF6-618BCDB8472E}"/>
    <cellStyle name="Millares [0] 3 5 2 3 2" xfId="2484" xr:uid="{35AD0D86-3E9E-4F07-8BDE-12969889C9D6}"/>
    <cellStyle name="Millares [0] 3 5 2 4" xfId="1892" xr:uid="{A4042390-40BB-47EC-9AED-8F8E40D1BEE8}"/>
    <cellStyle name="Millares [0] 3 5 3" xfId="376" xr:uid="{2F6C1610-D00B-4327-BDAC-35AD77BF1702}"/>
    <cellStyle name="Millares [0] 3 5 3 2" xfId="1055" xr:uid="{E5BAEFCB-0C0B-431D-92C2-4C343473C8E1}"/>
    <cellStyle name="Millares [0] 3 5 3 2 2" xfId="1475" xr:uid="{42F43AC5-B10E-47EF-A26E-70D69952C256}"/>
    <cellStyle name="Millares [0] 3 5 3 2 2 2" xfId="2658" xr:uid="{4E8E45F3-8E86-47BC-BD6A-D398762454BA}"/>
    <cellStyle name="Millares [0] 3 5 3 2 3" xfId="2240" xr:uid="{345C2DA3-DAFF-4E12-BD5B-FEDAF39098B3}"/>
    <cellStyle name="Millares [0] 3 5 3 3" xfId="1265" xr:uid="{F634671C-5A1A-41BE-A18F-9AB425DA3896}"/>
    <cellStyle name="Millares [0] 3 5 3 3 2" xfId="2449" xr:uid="{CCF43554-F552-4CE6-8C15-1BF9B6463359}"/>
    <cellStyle name="Millares [0] 3 5 3 4" xfId="1857" xr:uid="{7BE255B0-7865-4A2B-B341-F883CDC7C0FC}"/>
    <cellStyle name="Millares [0] 3 5 4" xfId="761" xr:uid="{23900CA9-4163-4D3E-B295-45B966B7EFEC}"/>
    <cellStyle name="Millares [0] 3 5 4 2" xfId="1565" xr:uid="{3D391C17-823B-4534-9E02-50304C606E9B}"/>
    <cellStyle name="Millares [0] 3 5 4 2 2" xfId="2748" xr:uid="{CBE0EC4D-62B3-4F33-8253-7D4F30041354}"/>
    <cellStyle name="Millares [0] 3 5 4 3" xfId="1947" xr:uid="{3FBA62FB-E00D-4E3D-9269-0B542BE1B980}"/>
    <cellStyle name="Millares [0] 3 5 5" xfId="858" xr:uid="{C9322A78-0C7E-4A08-AC79-5E179F8A42DD}"/>
    <cellStyle name="Millares [0] 3 5 5 2" xfId="1662" xr:uid="{3FF03B79-97D1-4C3F-9F4D-2139E7DC10F0}"/>
    <cellStyle name="Millares [0] 3 5 5 2 2" xfId="2845" xr:uid="{53D222CC-5241-436C-9B95-CE93E52D7F50}"/>
    <cellStyle name="Millares [0] 3 5 5 3" xfId="2044" xr:uid="{421DB427-676D-49D6-9B4A-0B0AC638BB38}"/>
    <cellStyle name="Millares [0] 3 5 6" xfId="964" xr:uid="{98D39ABA-8974-4C8D-86B6-C043886C2A9A}"/>
    <cellStyle name="Millares [0] 3 5 6 2" xfId="1384" xr:uid="{FC062BA4-8C37-47C7-B02F-0365D0D952A9}"/>
    <cellStyle name="Millares [0] 3 5 6 2 2" xfId="2568" xr:uid="{60FC6606-FC08-4684-B91F-EAB1B90727B9}"/>
    <cellStyle name="Millares [0] 3 5 6 3" xfId="2150" xr:uid="{E7877EC2-3EAE-4494-A17E-74EC9927842F}"/>
    <cellStyle name="Millares [0] 3 5 7" xfId="1174" xr:uid="{2AFFEBCA-20C5-47CC-BF91-E33F2144679B}"/>
    <cellStyle name="Millares [0] 3 5 7 2" xfId="2359" xr:uid="{62CB43F9-71DA-4498-A689-1B0706C91C74}"/>
    <cellStyle name="Millares [0] 3 5 8" xfId="1767" xr:uid="{ADE6D300-F469-40E8-98FF-F5836555B1A2}"/>
    <cellStyle name="Millares [0] 3 6" xfId="108" xr:uid="{FF67C37B-F306-45E2-9936-83FBB7EEB361}"/>
    <cellStyle name="Millares [0] 3 6 2" xfId="648" xr:uid="{8F330592-F64A-4F01-9D6D-486765B6BAD8}"/>
    <cellStyle name="Millares [0] 3 6 2 2" xfId="1093" xr:uid="{A3F9C921-2050-4CCD-82F8-AF9C5FF819C3}"/>
    <cellStyle name="Millares [0] 3 6 2 2 2" xfId="1513" xr:uid="{1D1E5BE8-E993-49E6-B430-DE8116E16804}"/>
    <cellStyle name="Millares [0] 3 6 2 2 2 2" xfId="2696" xr:uid="{056110E0-9425-403C-9F59-24FBB176366A}"/>
    <cellStyle name="Millares [0] 3 6 2 2 3" xfId="2278" xr:uid="{D0A50A91-EF46-4B7A-97BE-EA0307265A4D}"/>
    <cellStyle name="Millares [0] 3 6 2 3" xfId="1303" xr:uid="{02DE94DB-9912-4404-ACDD-851CDADAFCC7}"/>
    <cellStyle name="Millares [0] 3 6 2 3 2" xfId="2487" xr:uid="{A41BD09C-BF83-41BF-ADAB-7824A271FE8C}"/>
    <cellStyle name="Millares [0] 3 6 2 4" xfId="1895" xr:uid="{776CACC2-C909-4EB4-BDEF-5D8E88FBCCC7}"/>
    <cellStyle name="Millares [0] 3 6 3" xfId="401" xr:uid="{B191AB04-BE89-4930-BDC9-AF01B0D275C7}"/>
    <cellStyle name="Millares [0] 3 6 3 2" xfId="1058" xr:uid="{CDBEC62B-9EEC-41CF-BFE0-36EE1C537C48}"/>
    <cellStyle name="Millares [0] 3 6 3 2 2" xfId="1478" xr:uid="{73E4A0F8-468D-4E27-A5E1-3943465AF32A}"/>
    <cellStyle name="Millares [0] 3 6 3 2 2 2" xfId="2661" xr:uid="{68D39C6F-C235-434C-A8F2-F5ABDC2FCD2C}"/>
    <cellStyle name="Millares [0] 3 6 3 2 3" xfId="2243" xr:uid="{4C847C3F-1928-4506-96B8-EFF318D2AA72}"/>
    <cellStyle name="Millares [0] 3 6 3 3" xfId="1268" xr:uid="{E67ADAAB-6C54-4D76-B069-8206A0BEF5A6}"/>
    <cellStyle name="Millares [0] 3 6 3 3 2" xfId="2452" xr:uid="{E9F432C3-9025-494E-9824-52EA9D9E5C33}"/>
    <cellStyle name="Millares [0] 3 6 3 4" xfId="1860" xr:uid="{057E7883-C70F-4C2F-8EFF-0D6CDBC782F3}"/>
    <cellStyle name="Millares [0] 3 6 4" xfId="764" xr:uid="{C19B2E24-809B-4655-A16F-28A0930D0F40}"/>
    <cellStyle name="Millares [0] 3 6 4 2" xfId="1568" xr:uid="{B9DC8B75-E4C5-495C-A19C-8B552E7A4378}"/>
    <cellStyle name="Millares [0] 3 6 4 2 2" xfId="2751" xr:uid="{52A62498-143A-4126-9276-4518BEB6A90B}"/>
    <cellStyle name="Millares [0] 3 6 4 3" xfId="1950" xr:uid="{53EEFCBC-822D-4F41-8018-8A722516A956}"/>
    <cellStyle name="Millares [0] 3 6 5" xfId="886" xr:uid="{8FB010BC-7FC1-4F72-A607-A818AB8DE64F}"/>
    <cellStyle name="Millares [0] 3 6 5 2" xfId="1690" xr:uid="{0551E0AB-3A40-4AF2-8C28-4DB124C23205}"/>
    <cellStyle name="Millares [0] 3 6 5 2 2" xfId="2873" xr:uid="{49AA0BA1-60CE-4A79-A2D9-F9287EC9318A}"/>
    <cellStyle name="Millares [0] 3 6 5 3" xfId="2072" xr:uid="{C7A71F91-6775-4281-A2A3-9037A06DA884}"/>
    <cellStyle name="Millares [0] 3 6 6" xfId="937" xr:uid="{9005C1EC-6599-46AE-9958-A43D75612618}"/>
    <cellStyle name="Millares [0] 3 6 6 2" xfId="1357" xr:uid="{AD796746-FA89-402F-9246-01FB4E8DD8B4}"/>
    <cellStyle name="Millares [0] 3 6 6 2 2" xfId="2541" xr:uid="{8F5FABA0-3AC6-457C-9F82-6E0616FBFBF3}"/>
    <cellStyle name="Millares [0] 3 6 6 3" xfId="2123" xr:uid="{89B58DEF-E9B6-4220-A0B4-92387B39AF1B}"/>
    <cellStyle name="Millares [0] 3 6 7" xfId="1147" xr:uid="{3526591D-9909-4070-8087-28404E28FD3A}"/>
    <cellStyle name="Millares [0] 3 6 7 2" xfId="2332" xr:uid="{84E2FF92-3212-4D24-BC10-77B39F097626}"/>
    <cellStyle name="Millares [0] 3 6 8" xfId="1740" xr:uid="{8800A759-136E-4B9E-BE70-8E3A98C39C4F}"/>
    <cellStyle name="Millares [0] 3 7" xfId="73" xr:uid="{D3AF0AA7-97EE-4E15-93F0-BA1682398B3A}"/>
    <cellStyle name="Millares [0] 3 7 2" xfId="676" xr:uid="{6121EA8F-1C14-45CB-AD9B-12B41B286CA6}"/>
    <cellStyle name="Millares [0] 3 7 2 2" xfId="1097" xr:uid="{845FDB62-98EF-437D-923D-41279FAB4D42}"/>
    <cellStyle name="Millares [0] 3 7 2 2 2" xfId="1517" xr:uid="{3CF20725-BDBA-4C53-86C8-B111C860D801}"/>
    <cellStyle name="Millares [0] 3 7 2 2 2 2" xfId="2700" xr:uid="{B7217AE6-5B09-450C-8FF5-9F74491E086E}"/>
    <cellStyle name="Millares [0] 3 7 2 2 3" xfId="2282" xr:uid="{72D8365C-DE26-476B-9328-9BAA5CF70165}"/>
    <cellStyle name="Millares [0] 3 7 2 3" xfId="1307" xr:uid="{BF8B417A-49DD-4B93-9BDB-A2F03EC6EB9E}"/>
    <cellStyle name="Millares [0] 3 7 2 3 2" xfId="2491" xr:uid="{BBB10DDD-3F0F-4C04-BB19-A4580A51FB16}"/>
    <cellStyle name="Millares [0] 3 7 2 4" xfId="1899" xr:uid="{4E9CDE1F-3AA6-4D60-88DB-57F3D261C0AA}"/>
    <cellStyle name="Millares [0] 3 7 3" xfId="429" xr:uid="{D55F770A-54B7-4078-8105-9C5F6A6EA09A}"/>
    <cellStyle name="Millares [0] 3 7 3 2" xfId="1062" xr:uid="{D4CF6F02-5A1D-4224-A635-9EF3F61F3DFD}"/>
    <cellStyle name="Millares [0] 3 7 3 2 2" xfId="1482" xr:uid="{A65A9F2C-91A1-49E1-AB1C-3B184499AB7C}"/>
    <cellStyle name="Millares [0] 3 7 3 2 2 2" xfId="2665" xr:uid="{57187487-86C6-416B-B3F5-BD0BEC9ED21E}"/>
    <cellStyle name="Millares [0] 3 7 3 2 3" xfId="2247" xr:uid="{24603171-343E-4FD1-B5CA-3815D812FC22}"/>
    <cellStyle name="Millares [0] 3 7 3 3" xfId="1272" xr:uid="{81E83323-29A4-43E4-B939-3253F8AA85A0}"/>
    <cellStyle name="Millares [0] 3 7 3 3 2" xfId="2456" xr:uid="{9AC80546-88B2-441A-809E-6DED0708F46F}"/>
    <cellStyle name="Millares [0] 3 7 3 4" xfId="1864" xr:uid="{D653F3CF-756E-433C-ABBC-EAE2E5139DF9}"/>
    <cellStyle name="Millares [0] 3 7 4" xfId="768" xr:uid="{11BB8415-A238-40DE-AA20-6A0FC9F100AA}"/>
    <cellStyle name="Millares [0] 3 7 4 2" xfId="1572" xr:uid="{8D72D7F1-9B59-4357-B3B9-E39A501CE0BE}"/>
    <cellStyle name="Millares [0] 3 7 4 2 2" xfId="2755" xr:uid="{EB9CA89E-0359-44DD-9101-FBB623223115}"/>
    <cellStyle name="Millares [0] 3 7 4 3" xfId="1954" xr:uid="{7D63339A-1901-4C6F-90B9-38B7EE078738}"/>
    <cellStyle name="Millares [0] 3 8" xfId="69" xr:uid="{68AC2F82-82C1-4A8C-B6DD-CD000AE7E0B2}"/>
    <cellStyle name="Millares [0] 3 8 2" xfId="493" xr:uid="{C22AD946-9284-4AF0-A962-FF240447BE0F}"/>
    <cellStyle name="Millares [0] 3 8 2 2" xfId="1070" xr:uid="{265CB137-D713-4113-B769-3CEB1AB1AE52}"/>
    <cellStyle name="Millares [0] 3 8 2 2 2" xfId="1490" xr:uid="{2601C346-B057-48C6-8716-5D699F422CD8}"/>
    <cellStyle name="Millares [0] 3 8 2 2 2 2" xfId="2673" xr:uid="{2CF048AB-CA3C-483B-8F29-1F9EECC33DA3}"/>
    <cellStyle name="Millares [0] 3 8 2 2 3" xfId="2255" xr:uid="{B35F172D-983D-4E59-827C-7122BD8DD8A9}"/>
    <cellStyle name="Millares [0] 3 8 2 3" xfId="1280" xr:uid="{ED0547A5-F014-4433-8DB7-33C827421E27}"/>
    <cellStyle name="Millares [0] 3 8 2 3 2" xfId="2464" xr:uid="{8005C2DD-A683-456E-8032-CE1CBCCBAEED}"/>
    <cellStyle name="Millares [0] 3 8 2 4" xfId="1872" xr:uid="{1E2CB7BB-655E-498A-96FE-FB7B86DF2759}"/>
    <cellStyle name="Millares [0] 3 8 3" xfId="925" xr:uid="{67C29F71-AA80-48B0-B393-3F14D1136DBB}"/>
    <cellStyle name="Millares [0] 3 8 3 2" xfId="1345" xr:uid="{8F769B94-FCBA-4290-B522-1B9EACF01A82}"/>
    <cellStyle name="Millares [0] 3 8 3 2 2" xfId="2529" xr:uid="{7B939757-59F0-45C2-9D70-52770B839FC1}"/>
    <cellStyle name="Millares [0] 3 8 3 3" xfId="2111" xr:uid="{DFA6D724-DB18-4ADA-9552-C1A993DA034D}"/>
    <cellStyle name="Millares [0] 3 8 4" xfId="1135" xr:uid="{C0B82FEA-8D8F-40B5-B000-0E5952DB8876}"/>
    <cellStyle name="Millares [0] 3 8 4 2" xfId="2320" xr:uid="{FBD01239-401F-45D3-9D3F-6701B9EA5072}"/>
    <cellStyle name="Millares [0] 3 8 5" xfId="1728" xr:uid="{B9883F09-F8D8-40D1-AF20-C9AAF6246F4B}"/>
    <cellStyle name="Millares [0] 3 9" xfId="227" xr:uid="{50CB471E-2D2B-4C30-BB7B-BE2E96C98810}"/>
    <cellStyle name="Millares [0] 3 9 2" xfId="1029" xr:uid="{7FD8AAAA-C70B-481C-A057-B3FBF92C8D7C}"/>
    <cellStyle name="Millares [0] 3 9 2 2" xfId="1449" xr:uid="{562AB48F-264D-4D0E-BFD1-A7995119C2AE}"/>
    <cellStyle name="Millares [0] 3 9 2 2 2" xfId="2633" xr:uid="{FF94647B-67A7-49AD-92EB-A3567EFC93CF}"/>
    <cellStyle name="Millares [0] 3 9 2 3" xfId="2215" xr:uid="{B092B88E-3AA4-45DA-B986-8FB288C61867}"/>
    <cellStyle name="Millares [0] 3 9 3" xfId="1239" xr:uid="{7537D578-F5AC-4327-9230-6E0F66BFC763}"/>
    <cellStyle name="Millares [0] 3 9 3 2" xfId="2424" xr:uid="{D13D9A5A-B420-44DD-9BE0-96DF2DDCC89B}"/>
    <cellStyle name="Millares [0] 3 9 4" xfId="1832" xr:uid="{19F7C7B2-FC60-4688-A354-A5E1DB66A353}"/>
    <cellStyle name="Millares [0] 4" xfId="117" xr:uid="{EEB70B32-37D0-4A5F-8270-B5779EC67934}"/>
    <cellStyle name="Millares [0] 4 10" xfId="1155" xr:uid="{B881B0D7-664C-433E-9008-F64ED1F1E557}"/>
    <cellStyle name="Millares [0] 4 10 2" xfId="2340" xr:uid="{CCDCF7B2-E306-4693-9CF5-5B7F60BF2000}"/>
    <cellStyle name="Millares [0] 4 11" xfId="1748" xr:uid="{4D46D345-9782-4ABF-8EDE-9334A8BEB87D}"/>
    <cellStyle name="Millares [0] 4 2" xfId="212" xr:uid="{011F4C49-F916-484B-BF49-B5F019D88CA7}"/>
    <cellStyle name="Millares [0] 4 2 2" xfId="545" xr:uid="{343B7F3F-25EC-4FE2-9F7B-5FBF8DDD5805}"/>
    <cellStyle name="Millares [0] 4 2 2 2" xfId="1078" xr:uid="{02A2B313-C3BC-478D-B419-5DD9372186F6}"/>
    <cellStyle name="Millares [0] 4 2 2 2 2" xfId="1498" xr:uid="{F1FF70CD-CCA7-4F3E-BC22-22DEC55617A8}"/>
    <cellStyle name="Millares [0] 4 2 2 2 2 2" xfId="2681" xr:uid="{7FE564B4-61A1-4EEF-B239-6CE5066926E3}"/>
    <cellStyle name="Millares [0] 4 2 2 2 3" xfId="2263" xr:uid="{3A46F3B5-725C-4658-8F7E-96ED5F6814D1}"/>
    <cellStyle name="Millares [0] 4 2 2 3" xfId="1288" xr:uid="{0F28CBC5-92CE-448C-9F97-79B06AE251D7}"/>
    <cellStyle name="Millares [0] 4 2 2 3 2" xfId="2472" xr:uid="{2A6E9B90-B75E-4F01-99BD-B84EFDE6312E}"/>
    <cellStyle name="Millares [0] 4 2 2 4" xfId="1880" xr:uid="{D1850441-C75A-4A37-B6BF-B4177977523D}"/>
    <cellStyle name="Millares [0] 4 2 3" xfId="298" xr:uid="{DC3D5262-3FC0-47EF-BD97-7D9071C22216}"/>
    <cellStyle name="Millares [0] 4 2 3 2" xfId="1043" xr:uid="{5B7F85B6-27F3-479D-A48C-DC0BA20BC75F}"/>
    <cellStyle name="Millares [0] 4 2 3 2 2" xfId="1463" xr:uid="{510D3BB6-3B4B-4751-B44E-15BF5DFB6891}"/>
    <cellStyle name="Millares [0] 4 2 3 2 2 2" xfId="2646" xr:uid="{8CB64DA0-E58E-41CF-9E0A-BE68D0C3F373}"/>
    <cellStyle name="Millares [0] 4 2 3 2 3" xfId="2228" xr:uid="{5BCBF23C-6241-4D23-8672-C86EEB211827}"/>
    <cellStyle name="Millares [0] 4 2 3 3" xfId="1253" xr:uid="{DEE13D39-BE20-4732-B520-D3F013D025A9}"/>
    <cellStyle name="Millares [0] 4 2 3 3 2" xfId="2437" xr:uid="{F7298FBF-96B3-409D-A2D6-2D5C3F284DCB}"/>
    <cellStyle name="Millares [0] 4 2 3 4" xfId="1845" xr:uid="{0D04456C-6D00-40D9-9B12-B00F5F048B80}"/>
    <cellStyle name="Millares [0] 4 2 4" xfId="749" xr:uid="{12118241-61FC-4D32-9F24-70BE5CDDF733}"/>
    <cellStyle name="Millares [0] 4 2 4 2" xfId="1553" xr:uid="{9B4934DF-0C90-49DC-8D73-976FA8FE3887}"/>
    <cellStyle name="Millares [0] 4 2 4 2 2" xfId="2736" xr:uid="{9CDF8189-9AD4-445A-AA53-4A0A4FC7E34B}"/>
    <cellStyle name="Millares [0] 4 2 4 3" xfId="1935" xr:uid="{DBE5FA17-BB03-4797-97EB-7EFF111864CC}"/>
    <cellStyle name="Millares [0] 4 2 5" xfId="804" xr:uid="{543C8DE8-BC3A-440C-827B-6E26102BBDF7}"/>
    <cellStyle name="Millares [0] 4 2 5 2" xfId="1608" xr:uid="{E5855FD8-5B00-4A63-BE56-B5592CC81EA5}"/>
    <cellStyle name="Millares [0] 4 2 5 2 2" xfId="2791" xr:uid="{5BCCC2FF-29BD-409A-A8C1-BC429FF597A6}"/>
    <cellStyle name="Millares [0] 4 2 5 3" xfId="1990" xr:uid="{785B31F3-D194-4FB7-8AB8-3F67460EA9CB}"/>
    <cellStyle name="Millares [0] 4 2 6" xfId="1014" xr:uid="{F99F9952-3DD0-4E7E-85FD-887C475EB832}"/>
    <cellStyle name="Millares [0] 4 2 6 2" xfId="1434" xr:uid="{DD3166B6-5A8B-4886-87D9-57E7CEC2C3ED}"/>
    <cellStyle name="Millares [0] 4 2 6 2 2" xfId="2618" xr:uid="{688D4F42-BBD3-419E-9AAE-EB0242440F01}"/>
    <cellStyle name="Millares [0] 4 2 6 3" xfId="2200" xr:uid="{6D52AFCC-9BEC-4F59-ABAE-9F6A529AF4B1}"/>
    <cellStyle name="Millares [0] 4 2 7" xfId="1224" xr:uid="{62324750-03AB-4535-9084-FA98DEA2E629}"/>
    <cellStyle name="Millares [0] 4 2 7 2" xfId="2409" xr:uid="{BB8071D6-6894-40D1-8327-F93F4364F195}"/>
    <cellStyle name="Millares [0] 4 2 8" xfId="1817" xr:uid="{F31B20B8-8C6E-441A-B0B8-3BFDF7FF2C50}"/>
    <cellStyle name="Millares [0] 4 3" xfId="191" xr:uid="{905DD5C1-FC26-4433-A941-3421FEE4C6D6}"/>
    <cellStyle name="Millares [0] 4 3 2" xfId="574" xr:uid="{56B473FB-A7C2-43BA-85D2-F3AF5F7D7909}"/>
    <cellStyle name="Millares [0] 4 3 2 2" xfId="1084" xr:uid="{1A6AB00C-F3B1-4864-B5B7-654E9899E6A9}"/>
    <cellStyle name="Millares [0] 4 3 2 2 2" xfId="1504" xr:uid="{DD2D734E-4B4F-4C2B-A3CB-9CC11FB30BB0}"/>
    <cellStyle name="Millares [0] 4 3 2 2 2 2" xfId="2687" xr:uid="{6304B5E4-C2C6-43D9-B812-3FE76C126CC5}"/>
    <cellStyle name="Millares [0] 4 3 2 2 3" xfId="2269" xr:uid="{F551B6FB-8294-482B-91B6-8640EE10E6C8}"/>
    <cellStyle name="Millares [0] 4 3 2 3" xfId="1294" xr:uid="{1CC4A646-5DEA-48DF-B718-34CDF5869BE2}"/>
    <cellStyle name="Millares [0] 4 3 2 3 2" xfId="2478" xr:uid="{C741A426-2458-4529-9281-413A426F867B}"/>
    <cellStyle name="Millares [0] 4 3 2 4" xfId="1886" xr:uid="{709F8E78-5D85-4561-8326-A5064DAD0FC0}"/>
    <cellStyle name="Millares [0] 4 3 3" xfId="325" xr:uid="{E3C0467E-12B8-4B77-961F-06F1D69DB7A1}"/>
    <cellStyle name="Millares [0] 4 3 3 2" xfId="1049" xr:uid="{3B8200EB-C0E4-4A75-AF28-D91976D89B2F}"/>
    <cellStyle name="Millares [0] 4 3 3 2 2" xfId="1469" xr:uid="{627B5B8F-C846-47B1-855D-1691106DE7C9}"/>
    <cellStyle name="Millares [0] 4 3 3 2 2 2" xfId="2652" xr:uid="{3A3731A0-AF22-4387-A590-48569B58BAC8}"/>
    <cellStyle name="Millares [0] 4 3 3 2 3" xfId="2234" xr:uid="{06619059-0803-4EBF-A2CE-C0CBC35AFC04}"/>
    <cellStyle name="Millares [0] 4 3 3 3" xfId="1259" xr:uid="{17AADF81-E888-4918-9287-D417674D85B0}"/>
    <cellStyle name="Millares [0] 4 3 3 3 2" xfId="2443" xr:uid="{F3A089D5-335A-49A7-AB06-B19A2976D4D8}"/>
    <cellStyle name="Millares [0] 4 3 3 4" xfId="1851" xr:uid="{7B882078-942F-4A0D-8AA7-1E4306468972}"/>
    <cellStyle name="Millares [0] 4 3 4" xfId="755" xr:uid="{D56ABCE5-83AE-4E09-A2A9-12D96FF6B48E}"/>
    <cellStyle name="Millares [0] 4 3 4 2" xfId="1559" xr:uid="{4AF96E2D-93F1-47A7-BFD0-813ADED210DB}"/>
    <cellStyle name="Millares [0] 4 3 4 2 2" xfId="2742" xr:uid="{8FB73236-C9BF-4DF6-8F28-E83BE9EF19EC}"/>
    <cellStyle name="Millares [0] 4 3 4 3" xfId="1941" xr:uid="{19838CA7-DBEF-433A-B62E-83C95B7F430D}"/>
    <cellStyle name="Millares [0] 4 3 5" xfId="832" xr:uid="{76941B41-C2DC-45B1-81F4-E2C22810FE87}"/>
    <cellStyle name="Millares [0] 4 3 5 2" xfId="1636" xr:uid="{074F2A94-EB4C-4A3B-BD13-91E10812D65B}"/>
    <cellStyle name="Millares [0] 4 3 5 2 2" xfId="2819" xr:uid="{18D66F3B-0E9B-4A50-BF0F-8C2A48AFD214}"/>
    <cellStyle name="Millares [0] 4 3 5 3" xfId="2018" xr:uid="{F6E7BED5-3078-47D9-B1FE-24C354E1DB2D}"/>
    <cellStyle name="Millares [0] 4 3 6" xfId="997" xr:uid="{85C1F8C2-ED21-4BCA-8700-9C650BC91078}"/>
    <cellStyle name="Millares [0] 4 3 6 2" xfId="1417" xr:uid="{75A11575-2494-41E9-B51C-61258BECB053}"/>
    <cellStyle name="Millares [0] 4 3 6 2 2" xfId="2601" xr:uid="{3D4BE632-7B45-44E5-8B67-2AA1B7A5EF71}"/>
    <cellStyle name="Millares [0] 4 3 6 3" xfId="2183" xr:uid="{90BCE3C9-51DE-4958-B7E1-BB1F23991394}"/>
    <cellStyle name="Millares [0] 4 3 7" xfId="1207" xr:uid="{68F0D09F-4D9B-4254-9977-285AE1EF2CCC}"/>
    <cellStyle name="Millares [0] 4 3 7 2" xfId="2392" xr:uid="{426FE5D5-D6AF-45D9-89C8-5C581599C4B2}"/>
    <cellStyle name="Millares [0] 4 3 8" xfId="1800" xr:uid="{D76A91E3-CE53-4BC0-B01A-E445E8C2933B}"/>
    <cellStyle name="Millares [0] 4 4" xfId="165" xr:uid="{42B1FD4F-112F-4319-B161-DDEEF9B090B3}"/>
    <cellStyle name="Millares [0] 4 4 2" xfId="678" xr:uid="{F962422C-338A-40C9-99D7-DA77E91B79DE}"/>
    <cellStyle name="Millares [0] 4 4 2 2" xfId="1098" xr:uid="{6EF8FB3A-49CD-4EB1-92A4-861717C4CE30}"/>
    <cellStyle name="Millares [0] 4 4 2 2 2" xfId="1518" xr:uid="{4CF93E9B-2DC1-4A7F-B5D8-71C4E668AC9B}"/>
    <cellStyle name="Millares [0] 4 4 2 2 2 2" xfId="2701" xr:uid="{35B4DE68-1ACF-4731-B445-81BB7383D559}"/>
    <cellStyle name="Millares [0] 4 4 2 2 3" xfId="2283" xr:uid="{2055968D-DF45-4AFD-B807-AB0301277E97}"/>
    <cellStyle name="Millares [0] 4 4 2 3" xfId="1308" xr:uid="{7EFAA345-AE5E-465E-9BA5-5F4EE202468D}"/>
    <cellStyle name="Millares [0] 4 4 2 3 2" xfId="2492" xr:uid="{87DDD527-F8A6-4EDD-BC8C-727F780C4426}"/>
    <cellStyle name="Millares [0] 4 4 2 4" xfId="1900" xr:uid="{72C84D4F-EAFC-4186-A84C-F5BCE453D079}"/>
    <cellStyle name="Millares [0] 4 4 3" xfId="431" xr:uid="{B36BFADF-4042-4CE8-8F86-79BC045EDDCC}"/>
    <cellStyle name="Millares [0] 4 4 3 2" xfId="1063" xr:uid="{42F025A1-12AC-44D9-B53E-3DA7A4C3219F}"/>
    <cellStyle name="Millares [0] 4 4 3 2 2" xfId="1483" xr:uid="{596A305D-9E5B-40B8-8809-ECAE7C6A1974}"/>
    <cellStyle name="Millares [0] 4 4 3 2 2 2" xfId="2666" xr:uid="{6FFA862D-C528-4E17-AF99-BB1A6ACE354C}"/>
    <cellStyle name="Millares [0] 4 4 3 2 3" xfId="2248" xr:uid="{BD536799-FF57-44B0-B8EE-583AD7A6E1EA}"/>
    <cellStyle name="Millares [0] 4 4 3 3" xfId="1273" xr:uid="{40BEAEA2-9CF1-41FE-A240-1180BBA32FC8}"/>
    <cellStyle name="Millares [0] 4 4 3 3 2" xfId="2457" xr:uid="{C24DA932-FCDF-4855-91EF-05875A0C026A}"/>
    <cellStyle name="Millares [0] 4 4 3 4" xfId="1865" xr:uid="{B986AB2F-59B1-4FEA-ADB7-34AFFB986234}"/>
    <cellStyle name="Millares [0] 4 4 4" xfId="769" xr:uid="{18CF9E62-FB56-4E96-9660-21EC1ADB4E8F}"/>
    <cellStyle name="Millares [0] 4 4 4 2" xfId="1573" xr:uid="{D6594597-F914-4125-9363-8A6819BD4FF8}"/>
    <cellStyle name="Millares [0] 4 4 4 2 2" xfId="2756" xr:uid="{8EF1E41A-41E6-486D-B5C0-675AB616500F}"/>
    <cellStyle name="Millares [0] 4 4 4 3" xfId="1955" xr:uid="{0634F849-6880-48F0-97E3-5A61908DD2FB}"/>
    <cellStyle name="Millares [0] 4 4 5" xfId="860" xr:uid="{F57B00AB-2BA8-4978-BD63-730826C68A09}"/>
    <cellStyle name="Millares [0] 4 4 5 2" xfId="1664" xr:uid="{247479B3-A4B7-44C9-BF13-5051308C1B05}"/>
    <cellStyle name="Millares [0] 4 4 5 2 2" xfId="2847" xr:uid="{C54208BF-7991-4785-8433-1AAE035D56F2}"/>
    <cellStyle name="Millares [0] 4 4 5 3" xfId="2046" xr:uid="{AB098291-38B2-408C-9B32-82653287EB9B}"/>
    <cellStyle name="Millares [0] 4 4 6" xfId="972" xr:uid="{834CC950-67EC-49B5-A4B2-BBF8B9EE87AC}"/>
    <cellStyle name="Millares [0] 4 4 6 2" xfId="1392" xr:uid="{A70F241E-B3F0-4123-A7E9-66D330A28C8D}"/>
    <cellStyle name="Millares [0] 4 4 6 2 2" xfId="2576" xr:uid="{4F67CF1B-3421-4DBF-B398-399CF4204A6E}"/>
    <cellStyle name="Millares [0] 4 4 6 3" xfId="2158" xr:uid="{D9BBCACA-73DB-400C-A13A-125076CD65E3}"/>
    <cellStyle name="Millares [0] 4 4 7" xfId="1182" xr:uid="{1614B1E1-9D06-4435-BEB8-DE87530A5501}"/>
    <cellStyle name="Millares [0] 4 4 7 2" xfId="2367" xr:uid="{76917F46-0F17-4FF3-B947-ACD88310A76B}"/>
    <cellStyle name="Millares [0] 4 4 8" xfId="1775" xr:uid="{7B33C7A9-CC4F-402A-A6CC-211594951FF9}"/>
    <cellStyle name="Millares [0] 4 5" xfId="490" xr:uid="{D5D17010-B740-4243-AEE5-497609622790}"/>
    <cellStyle name="Millares [0] 4 5 2" xfId="888" xr:uid="{F3222BB2-BD1E-4598-90AD-611F842CF70D}"/>
    <cellStyle name="Millares [0] 4 5 2 2" xfId="1692" xr:uid="{700FC18F-D6B7-44E9-8A30-9EB009304BD9}"/>
    <cellStyle name="Millares [0] 4 5 2 2 2" xfId="2875" xr:uid="{57BE4803-0219-4793-AA58-6A3FA4B9BF5F}"/>
    <cellStyle name="Millares [0] 4 5 2 3" xfId="2074" xr:uid="{E41B6647-DE0C-4080-A776-5BC992939A6D}"/>
    <cellStyle name="Millares [0] 4 5 3" xfId="1068" xr:uid="{CCA43C5B-489F-473D-8262-DC7B46AE02E4}"/>
    <cellStyle name="Millares [0] 4 5 3 2" xfId="1488" xr:uid="{BACA2E9F-37B2-4285-8572-2664338E288B}"/>
    <cellStyle name="Millares [0] 4 5 3 2 2" xfId="2671" xr:uid="{C5E52AAD-809C-4A28-8C81-08A657EE3966}"/>
    <cellStyle name="Millares [0] 4 5 3 3" xfId="2253" xr:uid="{F95047E3-359D-4A66-9D54-1EC96E88B3BC}"/>
    <cellStyle name="Millares [0] 4 5 4" xfId="1278" xr:uid="{C054D402-C6E3-47AE-BDB8-C44E9FAD1E45}"/>
    <cellStyle name="Millares [0] 4 5 4 2" xfId="2462" xr:uid="{AC72677A-4AAC-455D-9970-73A2533E92EE}"/>
    <cellStyle name="Millares [0] 4 5 5" xfId="1870" xr:uid="{61DAF994-0F91-45F4-B876-C7F303DC5422}"/>
    <cellStyle name="Millares [0] 4 6" xfId="242" xr:uid="{0ADF4389-AF42-4082-85AC-1D2721839EA5}"/>
    <cellStyle name="Millares [0] 4 6 2" xfId="1033" xr:uid="{E5EF51C8-5A95-4F36-BBED-030BABE8C2C3}"/>
    <cellStyle name="Millares [0] 4 6 2 2" xfId="1453" xr:uid="{F06D249A-A7B7-4ECC-80D8-37B43B4EAE50}"/>
    <cellStyle name="Millares [0] 4 6 2 2 2" xfId="2636" xr:uid="{8DE41986-1737-4876-ACF8-901D93FDE75A}"/>
    <cellStyle name="Millares [0] 4 6 2 3" xfId="2218" xr:uid="{6FFE5555-6102-44E9-AE75-8618989BAE35}"/>
    <cellStyle name="Millares [0] 4 6 3" xfId="1243" xr:uid="{B3E8AF30-83EC-41D3-9056-A9B931A0EE8E}"/>
    <cellStyle name="Millares [0] 4 6 3 2" xfId="2427" xr:uid="{7E3C31D2-0AA0-4CF2-948B-E39CF09FD711}"/>
    <cellStyle name="Millares [0] 4 6 4" xfId="1835" xr:uid="{698EF75C-99C2-44B1-8EEE-3D8FA33430E5}"/>
    <cellStyle name="Millares [0] 4 7" xfId="740" xr:uid="{4FBE9D08-F620-4972-87B0-F084972F98E1}"/>
    <cellStyle name="Millares [0] 4 7 2" xfId="1544" xr:uid="{BD5E930C-3921-49BF-B288-1C485C38F749}"/>
    <cellStyle name="Millares [0] 4 7 2 2" xfId="2727" xr:uid="{4EF90CD8-9E31-4947-B967-B8FB09645938}"/>
    <cellStyle name="Millares [0] 4 7 3" xfId="1926" xr:uid="{8AF55DF5-709C-4220-A335-ED12204CBF95}"/>
    <cellStyle name="Millares [0] 4 8" xfId="776" xr:uid="{F24633E6-124A-4381-A0BA-240A8748A849}"/>
    <cellStyle name="Millares [0] 4 8 2" xfId="1580" xr:uid="{71541428-C58E-487E-9CB6-01B33A9EE493}"/>
    <cellStyle name="Millares [0] 4 8 2 2" xfId="2763" xr:uid="{BD638B1C-D42F-4C08-9B7F-C2365540C176}"/>
    <cellStyle name="Millares [0] 4 8 3" xfId="1962" xr:uid="{753BEDE1-58AC-439F-B6C3-0B80473D2764}"/>
    <cellStyle name="Millares [0] 4 9" xfId="945" xr:uid="{E5D0112E-ACC6-4191-BC52-BBF05EE67040}"/>
    <cellStyle name="Millares [0] 4 9 2" xfId="1365" xr:uid="{CB7D8F0B-B710-40AB-9E0E-9A3092E8CF39}"/>
    <cellStyle name="Millares [0] 4 9 2 2" xfId="2549" xr:uid="{3C6D6B94-A551-412C-B12B-1D88E81056A7}"/>
    <cellStyle name="Millares [0] 4 9 3" xfId="2131" xr:uid="{C4C0512A-55EE-471A-AEA0-7A31F294F255}"/>
    <cellStyle name="Millares [0] 5" xfId="127" xr:uid="{00C47553-A5C1-4973-97F8-6490CBF3D58C}"/>
    <cellStyle name="Millares [0] 5 2" xfId="217" xr:uid="{7DE254B1-E8C6-4B3C-8020-5B97A1124BC4}"/>
    <cellStyle name="Millares [0] 5 2 2" xfId="494" xr:uid="{2725577D-DC95-4BB3-A2F8-5801C25ABC2B}"/>
    <cellStyle name="Millares [0] 5 2 2 2" xfId="1071" xr:uid="{EA52A65A-BA9D-445B-A74F-7D73A5D40637}"/>
    <cellStyle name="Millares [0] 5 2 2 2 2" xfId="1491" xr:uid="{884251BD-8F38-4456-BD5C-4F5AD122964A}"/>
    <cellStyle name="Millares [0] 5 2 2 2 2 2" xfId="2674" xr:uid="{308B0BF2-EEEC-4BE8-8D8B-DFB0A4635217}"/>
    <cellStyle name="Millares [0] 5 2 2 2 3" xfId="2256" xr:uid="{3D835AE5-B5A5-4238-9905-FC704E8F82C9}"/>
    <cellStyle name="Millares [0] 5 2 2 3" xfId="1281" xr:uid="{89777590-DFD4-4BC2-A9AC-5D05C3206D4D}"/>
    <cellStyle name="Millares [0] 5 2 2 3 2" xfId="2465" xr:uid="{994EBAC4-9118-4AF3-A249-F9C462F9E83A}"/>
    <cellStyle name="Millares [0] 5 2 2 4" xfId="1873" xr:uid="{133D02D4-BAEE-4E90-B0C2-A903149F8929}"/>
    <cellStyle name="Millares [0] 5 2 3" xfId="806" xr:uid="{38015958-0BCF-43E1-B782-C7E0CD4EFC0C}"/>
    <cellStyle name="Millares [0] 5 2 3 2" xfId="1610" xr:uid="{9DDC3086-632E-45C6-B4B5-485ABB32C479}"/>
    <cellStyle name="Millares [0] 5 2 3 2 2" xfId="2793" xr:uid="{0238AA3B-2DAE-479F-8D93-AB14B5562158}"/>
    <cellStyle name="Millares [0] 5 2 3 3" xfId="1992" xr:uid="{75E41D86-4A41-4069-AC57-E910B7519650}"/>
    <cellStyle name="Millares [0] 5 2 4" xfId="1019" xr:uid="{D3BB98A8-22FB-4884-A7E0-BE707504B187}"/>
    <cellStyle name="Millares [0] 5 2 4 2" xfId="1439" xr:uid="{261EFAB4-DC17-4DC3-A9DE-C9885DA99F81}"/>
    <cellStyle name="Millares [0] 5 2 4 2 2" xfId="2623" xr:uid="{1C5012AA-AAD5-4A77-BC3C-DBEBBEF514FC}"/>
    <cellStyle name="Millares [0] 5 2 4 3" xfId="2205" xr:uid="{701D8989-4300-443F-BDAA-44EBAA3DD412}"/>
    <cellStyle name="Millares [0] 5 2 5" xfId="1229" xr:uid="{78DAF2BF-346C-45F2-B16C-B64F97367196}"/>
    <cellStyle name="Millares [0] 5 2 5 2" xfId="2414" xr:uid="{EAE7F42E-D420-43DF-9BDB-E6B9C293A2E6}"/>
    <cellStyle name="Millares [0] 5 2 6" xfId="1822" xr:uid="{0349F08F-9114-401C-8AB0-D9FAF3A2A637}"/>
    <cellStyle name="Millares [0] 5 3" xfId="179" xr:uid="{96B38845-845C-4C2B-8027-1868C769204E}"/>
    <cellStyle name="Millares [0] 5 3 2" xfId="834" xr:uid="{FEC1ABBC-831A-4BDE-9B60-308E8D4F9A04}"/>
    <cellStyle name="Millares [0] 5 3 2 2" xfId="1638" xr:uid="{6752F21A-7F20-430C-BDE5-7FE6B3CF1292}"/>
    <cellStyle name="Millares [0] 5 3 2 2 2" xfId="2821" xr:uid="{D5DA84FF-2657-4B0D-A509-7598C44BDEE7}"/>
    <cellStyle name="Millares [0] 5 3 2 3" xfId="2020" xr:uid="{2E3CBFF6-A45A-4B2C-97C1-F83C1806B9E6}"/>
    <cellStyle name="Millares [0] 5 3 3" xfId="986" xr:uid="{33DFD641-5AA1-4FD2-9AE7-EDDCC6AAA17A}"/>
    <cellStyle name="Millares [0] 5 3 3 2" xfId="1406" xr:uid="{DEB49328-00B4-42F3-9F8E-597457E2DA9F}"/>
    <cellStyle name="Millares [0] 5 3 3 2 2" xfId="2590" xr:uid="{41B3A4DC-BA2F-4A4F-BE6D-207512BC5122}"/>
    <cellStyle name="Millares [0] 5 3 3 3" xfId="2172" xr:uid="{46972098-8BCA-4949-A9C5-94F81CA991C7}"/>
    <cellStyle name="Millares [0] 5 3 4" xfId="1196" xr:uid="{0B728CDF-FAB8-4817-B883-4A841AA3BF9B}"/>
    <cellStyle name="Millares [0] 5 3 4 2" xfId="2381" xr:uid="{1F04DFDC-CCE4-4520-870D-DB8857209165}"/>
    <cellStyle name="Millares [0] 5 3 5" xfId="1789" xr:uid="{BB7E8C0A-3B8B-41B4-8319-E07433FDA162}"/>
    <cellStyle name="Millares [0] 5 4" xfId="171" xr:uid="{56D6A743-D87D-4EAF-864B-80EB3EEB3F8C}"/>
    <cellStyle name="Millares [0] 5 4 2" xfId="862" xr:uid="{ADE88B59-8C67-495F-9DA2-D1406465B233}"/>
    <cellStyle name="Millares [0] 5 4 2 2" xfId="1666" xr:uid="{A35E0A66-EB66-451C-B610-09814BAA9347}"/>
    <cellStyle name="Millares [0] 5 4 2 2 2" xfId="2849" xr:uid="{19C1F6E2-B16E-4309-ACC7-1048275C0071}"/>
    <cellStyle name="Millares [0] 5 4 2 3" xfId="2048" xr:uid="{F7E129C4-4625-457C-8019-7ABB1CB6A488}"/>
    <cellStyle name="Millares [0] 5 4 3" xfId="978" xr:uid="{F24714B8-9004-4AE7-AFE7-0AC36E8F2FA2}"/>
    <cellStyle name="Millares [0] 5 4 3 2" xfId="1398" xr:uid="{77C8C0FF-0AEC-468E-B879-6E4D54673753}"/>
    <cellStyle name="Millares [0] 5 4 3 2 2" xfId="2582" xr:uid="{BDDAF589-330C-4D31-87E9-43DFB59D90E6}"/>
    <cellStyle name="Millares [0] 5 4 3 3" xfId="2164" xr:uid="{90F925C7-D688-4C0C-A40F-24A69E41847C}"/>
    <cellStyle name="Millares [0] 5 4 4" xfId="1188" xr:uid="{59E343A2-55E6-4FE9-A3B7-5CF793DE28A6}"/>
    <cellStyle name="Millares [0] 5 4 4 2" xfId="2373" xr:uid="{8C496AD6-81E9-44F7-B8F3-12800380B466}"/>
    <cellStyle name="Millares [0] 5 4 5" xfId="1781" xr:uid="{F60A6C45-A6CF-48D9-A8A8-5C68DE2F7363}"/>
    <cellStyle name="Millares [0] 5 5" xfId="890" xr:uid="{05417115-9C45-46DE-B73E-DAB64CF18A16}"/>
    <cellStyle name="Millares [0] 5 5 2" xfId="1694" xr:uid="{19550391-761E-48EA-8A5B-A3C17500D81D}"/>
    <cellStyle name="Millares [0] 5 5 2 2" xfId="2877" xr:uid="{907EEDBD-9A2C-4ADC-AC24-1C29B230CA13}"/>
    <cellStyle name="Millares [0] 5 5 3" xfId="2076" xr:uid="{20AD0F1A-CFB0-4D2D-B184-285AB23BBB14}"/>
    <cellStyle name="Millares [0] 5 6" xfId="778" xr:uid="{8DD78B08-7513-4F43-8ADB-BF2AD0096AC5}"/>
    <cellStyle name="Millares [0] 5 6 2" xfId="1582" xr:uid="{A97B5941-09F7-433A-B21E-13BCD0654D3B}"/>
    <cellStyle name="Millares [0] 5 6 2 2" xfId="2765" xr:uid="{78348263-108F-4B8B-A527-C06C8E5E676A}"/>
    <cellStyle name="Millares [0] 5 6 3" xfId="1964" xr:uid="{BC3E8A9C-9070-4812-AEDC-645425DD993E}"/>
    <cellStyle name="Millares [0] 5 7" xfId="950" xr:uid="{92102C09-3F27-4729-892E-83F13B144E96}"/>
    <cellStyle name="Millares [0] 5 7 2" xfId="1370" xr:uid="{4730B90B-78BA-46A5-ACB7-72DEC1B8AD03}"/>
    <cellStyle name="Millares [0] 5 7 2 2" xfId="2554" xr:uid="{E7D6E235-5632-4D42-9B3F-D038C1647065}"/>
    <cellStyle name="Millares [0] 5 7 3" xfId="2136" xr:uid="{07E71665-B322-4F5E-B98B-8D5BA89044AE}"/>
    <cellStyle name="Millares [0] 5 8" xfId="1160" xr:uid="{0F1D4AA3-CA74-4E60-BD93-2D11CBDC2E97}"/>
    <cellStyle name="Millares [0] 5 8 2" xfId="2345" xr:uid="{5D004CB3-0962-4FC7-B484-CCA1147DB24B}"/>
    <cellStyle name="Millares [0] 5 9" xfId="1753" xr:uid="{7C4181B4-E07A-4BC3-8FED-85FDC0FC28EF}"/>
    <cellStyle name="Millares [0] 6" xfId="140" xr:uid="{C71346D5-8A9E-4E5A-B318-400A299949EA}"/>
    <cellStyle name="Millares [0] 6 10" xfId="1758" xr:uid="{135C0AE7-D93A-4506-8CD9-28C398C771D1}"/>
    <cellStyle name="Millares [0] 6 2" xfId="222" xr:uid="{FE99CC80-3DEE-4C42-9179-03177617D921}"/>
    <cellStyle name="Millares [0] 6 2 2" xfId="499" xr:uid="{1BB8C702-1DBF-48DE-9B4F-DD1211DBD157}"/>
    <cellStyle name="Millares [0] 6 2 2 2" xfId="1072" xr:uid="{247B2CC6-554E-4D95-A994-E0E0D205D4A4}"/>
    <cellStyle name="Millares [0] 6 2 2 2 2" xfId="1492" xr:uid="{5E99E86D-A0DC-4555-A079-B671CE534FDF}"/>
    <cellStyle name="Millares [0] 6 2 2 2 2 2" xfId="2675" xr:uid="{11881AA5-F619-4059-BD4C-BD23F4984BD3}"/>
    <cellStyle name="Millares [0] 6 2 2 2 3" xfId="2257" xr:uid="{AAF4CC81-3536-4F18-9496-25C3D2DC45B6}"/>
    <cellStyle name="Millares [0] 6 2 2 3" xfId="1282" xr:uid="{F9400072-F42B-4B61-8BF5-AD11637B900E}"/>
    <cellStyle name="Millares [0] 6 2 2 3 2" xfId="2466" xr:uid="{1C93F89A-7668-44CB-9C07-D2CF7946AB78}"/>
    <cellStyle name="Millares [0] 6 2 2 4" xfId="1874" xr:uid="{10745639-45FD-4896-992E-6D7B92E37C34}"/>
    <cellStyle name="Millares [0] 6 2 3" xfId="809" xr:uid="{D67330D3-EB31-45BB-BAFB-A683745D375B}"/>
    <cellStyle name="Millares [0] 6 2 3 2" xfId="1613" xr:uid="{1453C8C6-0E48-474A-818D-C3EE1E8828BF}"/>
    <cellStyle name="Millares [0] 6 2 3 2 2" xfId="2796" xr:uid="{4323C041-ADA6-483F-A86E-B827C1AC3C87}"/>
    <cellStyle name="Millares [0] 6 2 3 3" xfId="1995" xr:uid="{B45606AF-93AD-4296-93DB-B17BBCD66B04}"/>
    <cellStyle name="Millares [0] 6 2 4" xfId="1024" xr:uid="{88A082CF-3CA4-4F16-B9CF-D20058088E0B}"/>
    <cellStyle name="Millares [0] 6 2 4 2" xfId="1444" xr:uid="{6461781D-4225-42F4-B725-8ABABC87FF88}"/>
    <cellStyle name="Millares [0] 6 2 4 2 2" xfId="2628" xr:uid="{082942E3-E948-4EFC-9F6D-2033C81F81A2}"/>
    <cellStyle name="Millares [0] 6 2 4 3" xfId="2210" xr:uid="{277CFA0A-2EA9-4F05-AC7D-CFCDFB33677D}"/>
    <cellStyle name="Millares [0] 6 2 5" xfId="1234" xr:uid="{FB7A4AF7-348A-43F4-915B-C61CB87063B9}"/>
    <cellStyle name="Millares [0] 6 2 5 2" xfId="2419" xr:uid="{83DCCA6B-64F8-4DBB-8962-7A1301CF59F9}"/>
    <cellStyle name="Millares [0] 6 2 6" xfId="1827" xr:uid="{D16D5E54-84FA-422C-86C8-BD3EE0AA1A79}"/>
    <cellStyle name="Millares [0] 6 3" xfId="192" xr:uid="{1F229CF4-03E5-4898-9869-B985E4137869}"/>
    <cellStyle name="Millares [0] 6 3 2" xfId="837" xr:uid="{59BB8964-550D-4C20-BB20-4D3639959140}"/>
    <cellStyle name="Millares [0] 6 3 2 2" xfId="1641" xr:uid="{7DFAD8CE-34EB-4431-BC47-9CBB93D7107D}"/>
    <cellStyle name="Millares [0] 6 3 2 2 2" xfId="2824" xr:uid="{212808D5-5AA6-4B7C-8CB6-61818FB62EFA}"/>
    <cellStyle name="Millares [0] 6 3 2 3" xfId="2023" xr:uid="{E21B7085-D2BB-4D35-8070-9B6DCF70C618}"/>
    <cellStyle name="Millares [0] 6 3 3" xfId="998" xr:uid="{285AD06B-B5F9-458D-AF96-64E610C5D91E}"/>
    <cellStyle name="Millares [0] 6 3 3 2" xfId="1418" xr:uid="{83E87481-E862-4BE5-97D8-E16088153A65}"/>
    <cellStyle name="Millares [0] 6 3 3 2 2" xfId="2602" xr:uid="{AB309893-5195-4805-ABF0-ACBB1232126B}"/>
    <cellStyle name="Millares [0] 6 3 3 3" xfId="2184" xr:uid="{8608CB05-15CE-4A30-9274-C5E90604BEB6}"/>
    <cellStyle name="Millares [0] 6 3 4" xfId="1208" xr:uid="{75C11C1F-8DDF-4B73-908A-4ABB13C16291}"/>
    <cellStyle name="Millares [0] 6 3 4 2" xfId="2393" xr:uid="{5F2B8636-E81D-45B3-A909-D901B573CF8F}"/>
    <cellStyle name="Millares [0] 6 3 5" xfId="1801" xr:uid="{F72A1B64-93B9-47C0-B10C-F612748939DF}"/>
    <cellStyle name="Millares [0] 6 4" xfId="176" xr:uid="{045E468C-100F-4482-B8AF-86317EEFA101}"/>
    <cellStyle name="Millares [0] 6 4 2" xfId="865" xr:uid="{5D54AF0D-C98D-480A-84E8-BB80284A9EB9}"/>
    <cellStyle name="Millares [0] 6 4 2 2" xfId="1669" xr:uid="{A779509F-744B-4E31-AB47-14B21CA554B7}"/>
    <cellStyle name="Millares [0] 6 4 2 2 2" xfId="2852" xr:uid="{4C3E7730-198F-4EE5-B508-15A742BBA5A0}"/>
    <cellStyle name="Millares [0] 6 4 2 3" xfId="2051" xr:uid="{ECEAD4BD-A030-4350-AD34-93069F47B83C}"/>
    <cellStyle name="Millares [0] 6 4 3" xfId="983" xr:uid="{84B6C1AB-B954-42DD-858D-361046B3DBEA}"/>
    <cellStyle name="Millares [0] 6 4 3 2" xfId="1403" xr:uid="{7900B8F1-1614-493C-B63F-D477174C3CF7}"/>
    <cellStyle name="Millares [0] 6 4 3 2 2" xfId="2587" xr:uid="{15AED964-D391-4437-A659-AECB0A77EACA}"/>
    <cellStyle name="Millares [0] 6 4 3 3" xfId="2169" xr:uid="{6D468A1B-FAA0-4F94-B0DA-FA7CA5E7BB6C}"/>
    <cellStyle name="Millares [0] 6 4 4" xfId="1193" xr:uid="{E157C9E9-A391-44A3-BBC2-146C4BAFA175}"/>
    <cellStyle name="Millares [0] 6 4 4 2" xfId="2378" xr:uid="{58DDB138-2EA8-40DB-BE1D-2A192C01964F}"/>
    <cellStyle name="Millares [0] 6 4 5" xfId="1786" xr:uid="{18F81AAE-58A4-4473-90E3-6B4EDC9D038B}"/>
    <cellStyle name="Millares [0] 6 5" xfId="252" xr:uid="{2F1CF69E-D04A-4169-9FC1-79E1D896FA29}"/>
    <cellStyle name="Millares [0] 6 5 2" xfId="893" xr:uid="{8F77486C-EC4F-4485-96E9-FA889B4D5A0D}"/>
    <cellStyle name="Millares [0] 6 5 2 2" xfId="1697" xr:uid="{16DD67E0-FBA5-4B54-BC2D-9A0629D945F9}"/>
    <cellStyle name="Millares [0] 6 5 2 2 2" xfId="2880" xr:uid="{C990C6C2-1383-463F-8A07-761B0C291E07}"/>
    <cellStyle name="Millares [0] 6 5 2 3" xfId="2079" xr:uid="{8AC161B3-032C-47A8-A4FF-8B3ACBFB4578}"/>
    <cellStyle name="Millares [0] 6 5 3" xfId="1037" xr:uid="{14E0C52E-5D72-425B-BD7D-68C5177BD22B}"/>
    <cellStyle name="Millares [0] 6 5 3 2" xfId="1457" xr:uid="{FFEF794C-D09F-4CC4-AA27-B3165706BB5D}"/>
    <cellStyle name="Millares [0] 6 5 3 2 2" xfId="2640" xr:uid="{4C8FC74A-9CB0-4A9A-9BD4-9205771C8FE4}"/>
    <cellStyle name="Millares [0] 6 5 3 3" xfId="2222" xr:uid="{68C53D7F-A78D-49A5-B6A8-6FFED7838ED2}"/>
    <cellStyle name="Millares [0] 6 5 4" xfId="1247" xr:uid="{FF1D9DB5-F6F1-4E7F-BE00-614B0261C21F}"/>
    <cellStyle name="Millares [0] 6 5 4 2" xfId="2431" xr:uid="{6AC3A506-BCD2-45CA-9BF3-CDE83334467D}"/>
    <cellStyle name="Millares [0] 6 5 5" xfId="1839" xr:uid="{A0248DC8-1178-4781-A0FE-3E113939F628}"/>
    <cellStyle name="Millares [0] 6 6" xfId="743" xr:uid="{F9ED24B7-0D11-4A82-BAC2-9EE0DC0AC45A}"/>
    <cellStyle name="Millares [0] 6 6 2" xfId="1547" xr:uid="{E5D62BEE-9985-4D05-9825-0F25C16B595D}"/>
    <cellStyle name="Millares [0] 6 6 2 2" xfId="2730" xr:uid="{760C0EE8-99E1-459C-9C14-977F590720A9}"/>
    <cellStyle name="Millares [0] 6 6 3" xfId="1929" xr:uid="{35D582E0-A176-49EE-B29B-7974DE32533D}"/>
    <cellStyle name="Millares [0] 6 7" xfId="781" xr:uid="{EF5E6E2F-23E6-4F96-AAD9-1EA03F3C634C}"/>
    <cellStyle name="Millares [0] 6 7 2" xfId="1585" xr:uid="{43CFFC35-667E-4748-A062-2CA7D9AFB0CD}"/>
    <cellStyle name="Millares [0] 6 7 2 2" xfId="2768" xr:uid="{00470225-294F-476E-9229-0ACB2FC37D14}"/>
    <cellStyle name="Millares [0] 6 7 3" xfId="1967" xr:uid="{0A167E45-D7F9-4A18-984C-26721C97EC01}"/>
    <cellStyle name="Millares [0] 6 8" xfId="955" xr:uid="{FFAF7EFE-9F3C-4E16-A927-0930458B3923}"/>
    <cellStyle name="Millares [0] 6 8 2" xfId="1375" xr:uid="{06E49ADE-291C-4C4F-9590-179A2BB3E9B9}"/>
    <cellStyle name="Millares [0] 6 8 2 2" xfId="2559" xr:uid="{C1235A38-B2E8-4E3B-AD92-EE2C9A52F16E}"/>
    <cellStyle name="Millares [0] 6 8 3" xfId="2141" xr:uid="{5736A3D0-6A0B-4E1C-9BDE-C15C7F92D34E}"/>
    <cellStyle name="Millares [0] 6 9" xfId="1165" xr:uid="{EC7E4EF9-67B6-46F9-A401-71223A15909D}"/>
    <cellStyle name="Millares [0] 6 9 2" xfId="2350" xr:uid="{0CBD11A5-8243-4EDC-BEDC-EB79AA87A523}"/>
    <cellStyle name="Millares [0] 7" xfId="126" xr:uid="{863A199F-E28E-49CB-BE99-6AB098309454}"/>
    <cellStyle name="Millares [0] 7 2" xfId="523" xr:uid="{0280B259-0EDD-486F-BF4E-264D2077CC33}"/>
    <cellStyle name="Millares [0] 7 2 2" xfId="811" xr:uid="{F17696D7-F18D-460F-BECA-BEC10AB526A6}"/>
    <cellStyle name="Millares [0] 7 2 2 2" xfId="1615" xr:uid="{42687067-3AB6-41C0-9BD3-6D77400A2797}"/>
    <cellStyle name="Millares [0] 7 2 2 2 2" xfId="2798" xr:uid="{04036735-A46B-4B45-9851-5DB3D67372EE}"/>
    <cellStyle name="Millares [0] 7 2 2 3" xfId="1997" xr:uid="{30322411-1389-4833-B967-227D28FB44B1}"/>
    <cellStyle name="Millares [0] 7 2 3" xfId="1075" xr:uid="{8B1687BB-49EA-40DA-92E1-B03F50DB5FBF}"/>
    <cellStyle name="Millares [0] 7 2 3 2" xfId="1495" xr:uid="{CE74FE2B-193E-4F68-AA9A-44305F27F74E}"/>
    <cellStyle name="Millares [0] 7 2 3 2 2" xfId="2678" xr:uid="{BC735D1D-DF88-46DE-83C1-B77441B578E5}"/>
    <cellStyle name="Millares [0] 7 2 3 3" xfId="2260" xr:uid="{F4515A75-CF5C-4F80-B26C-706B0C6FC448}"/>
    <cellStyle name="Millares [0] 7 2 4" xfId="1285" xr:uid="{FB64D3CD-851A-44E2-9AE6-4C9990335992}"/>
    <cellStyle name="Millares [0] 7 2 4 2" xfId="2469" xr:uid="{0DE71CA6-7017-423E-901B-E17D36A49D74}"/>
    <cellStyle name="Millares [0] 7 2 5" xfId="1877" xr:uid="{AD256645-6321-47C1-B18A-28DB017F8E3A}"/>
    <cellStyle name="Millares [0] 7 3" xfId="276" xr:uid="{AC8419C3-6D0E-4E9E-9E09-E513B1B5AB54}"/>
    <cellStyle name="Millares [0] 7 3 2" xfId="839" xr:uid="{FC45E395-8493-4CE4-8D1E-5A2A6CBB356D}"/>
    <cellStyle name="Millares [0] 7 3 2 2" xfId="1643" xr:uid="{8003D592-7C41-4E6D-9AA1-26780750E6C9}"/>
    <cellStyle name="Millares [0] 7 3 2 2 2" xfId="2826" xr:uid="{22FD05D0-25B0-4622-9597-01346206B68A}"/>
    <cellStyle name="Millares [0] 7 3 2 3" xfId="2025" xr:uid="{48145D4C-7CC4-47FD-A0AF-35D67EAE2E5A}"/>
    <cellStyle name="Millares [0] 7 3 3" xfId="1040" xr:uid="{427BD831-F451-41E9-B4E6-0D4123512BC5}"/>
    <cellStyle name="Millares [0] 7 3 3 2" xfId="1460" xr:uid="{F1DEABA7-B0FD-4108-8DD9-737B8A226679}"/>
    <cellStyle name="Millares [0] 7 3 3 2 2" xfId="2643" xr:uid="{C85E9369-76DF-43A5-A065-45ACA8451E71}"/>
    <cellStyle name="Millares [0] 7 3 3 3" xfId="2225" xr:uid="{A732016C-4696-4C12-AC38-CE858CCD0377}"/>
    <cellStyle name="Millares [0] 7 3 4" xfId="1250" xr:uid="{58BFBD55-E12A-4D85-AE5C-C9440E9DA6DE}"/>
    <cellStyle name="Millares [0] 7 3 4 2" xfId="2434" xr:uid="{7B86F538-11EE-4839-A42D-7FEA7FCB3F6B}"/>
    <cellStyle name="Millares [0] 7 3 5" xfId="1842" xr:uid="{C3F1DFFD-CA59-4E50-932A-0C4C1348BCC7}"/>
    <cellStyle name="Millares [0] 7 4" xfId="746" xr:uid="{D6440652-E0FF-4FAA-96D8-01C46D2B15EF}"/>
    <cellStyle name="Millares [0] 7 4 2" xfId="867" xr:uid="{9BA69ABB-C2B1-4805-939E-525F70628C89}"/>
    <cellStyle name="Millares [0] 7 4 2 2" xfId="1671" xr:uid="{31ADDC40-284B-4ED3-8270-A47A8393C55F}"/>
    <cellStyle name="Millares [0] 7 4 2 2 2" xfId="2854" xr:uid="{8FE0BBE9-0A13-4464-83B7-1A55EF5E6810}"/>
    <cellStyle name="Millares [0] 7 4 2 3" xfId="2053" xr:uid="{05984402-76B1-4FB4-A65E-AC98A831CFA5}"/>
    <cellStyle name="Millares [0] 7 4 3" xfId="1550" xr:uid="{245C5843-327F-4E0C-981E-F713E5D051DB}"/>
    <cellStyle name="Millares [0] 7 4 3 2" xfId="2733" xr:uid="{A13EFD24-A443-4E45-BC67-BE9C018C9679}"/>
    <cellStyle name="Millares [0] 7 4 4" xfId="1932" xr:uid="{CAA5E9E5-6C69-477A-81B5-D0B9AA68A7B4}"/>
    <cellStyle name="Millares [0] 7 5" xfId="895" xr:uid="{A3436656-51F7-4738-8C26-31EB639B50DF}"/>
    <cellStyle name="Millares [0] 7 5 2" xfId="1699" xr:uid="{953EC98B-F3F3-46AE-B374-72E32901EC5F}"/>
    <cellStyle name="Millares [0] 7 5 2 2" xfId="2882" xr:uid="{A51103A6-F7D5-43DA-9FAB-1CF85E4AD3E0}"/>
    <cellStyle name="Millares [0] 7 5 3" xfId="2081" xr:uid="{013FBACE-22CA-4DE3-BB4B-225E2EA9CF05}"/>
    <cellStyle name="Millares [0] 7 6" xfId="783" xr:uid="{A35A119C-C491-4EC9-BE46-9EF86E67C8A3}"/>
    <cellStyle name="Millares [0] 7 6 2" xfId="1587" xr:uid="{2CA25BA3-4371-4B5D-BD9D-73982129F3C1}"/>
    <cellStyle name="Millares [0] 7 6 2 2" xfId="2770" xr:uid="{BA79B659-6371-4A23-8378-57A4C6327782}"/>
    <cellStyle name="Millares [0] 7 6 3" xfId="1969" xr:uid="{E65208D0-D06E-4B15-9558-E26FD541519E}"/>
    <cellStyle name="Millares [0] 8" xfId="198" xr:uid="{E073E802-4471-4B7A-9602-ED5949E0391E}"/>
    <cellStyle name="Millares [0] 8 2" xfId="551" xr:uid="{65DFE99A-B288-4172-B0E2-24732A141296}"/>
    <cellStyle name="Millares [0] 8 2 2" xfId="815" xr:uid="{FEA34F98-27CE-4A4B-B48C-5B1B75F40335}"/>
    <cellStyle name="Millares [0] 8 2 2 2" xfId="1619" xr:uid="{69E7B383-1BF4-4794-8F30-7FAC1F24A793}"/>
    <cellStyle name="Millares [0] 8 2 2 2 2" xfId="2802" xr:uid="{92243BBE-FD2C-441F-B346-64B174B45BD3}"/>
    <cellStyle name="Millares [0] 8 2 2 3" xfId="2001" xr:uid="{52D405E6-F875-4C43-808D-B5DE38F2EA62}"/>
    <cellStyle name="Millares [0] 8 2 3" xfId="1081" xr:uid="{C40AEE9F-D952-48AC-8C07-258958E85DEC}"/>
    <cellStyle name="Millares [0] 8 2 3 2" xfId="1501" xr:uid="{E942BFF5-180F-4959-ABA9-41867B7DEC3D}"/>
    <cellStyle name="Millares [0] 8 2 3 2 2" xfId="2684" xr:uid="{43C64792-4122-4A0E-994A-B42B63684044}"/>
    <cellStyle name="Millares [0] 8 2 3 3" xfId="2266" xr:uid="{6E0A0AD8-81D8-4C85-B8F9-56E3129466A8}"/>
    <cellStyle name="Millares [0] 8 2 4" xfId="1291" xr:uid="{B1A6A5E5-69FF-4F89-B947-5E024AFB8B3A}"/>
    <cellStyle name="Millares [0] 8 2 4 2" xfId="2475" xr:uid="{AEE9ED77-3335-4C1C-AF8D-592587985A64}"/>
    <cellStyle name="Millares [0] 8 2 5" xfId="1883" xr:uid="{BE59AD01-23C9-400E-907C-D807B914AD2E}"/>
    <cellStyle name="Millares [0] 8 3" xfId="303" xr:uid="{01F7E2DD-8718-4BAE-A5DA-AAB7DF0541BF}"/>
    <cellStyle name="Millares [0] 8 3 2" xfId="843" xr:uid="{2400DC8D-8B4B-40AE-AFC4-CD91591350D9}"/>
    <cellStyle name="Millares [0] 8 3 2 2" xfId="1647" xr:uid="{3B9D147C-6678-493E-BFDB-8655389E2065}"/>
    <cellStyle name="Millares [0] 8 3 2 2 2" xfId="2830" xr:uid="{5B4316CB-ED07-47FC-A0FC-1CA0F1FA5335}"/>
    <cellStyle name="Millares [0] 8 3 2 3" xfId="2029" xr:uid="{22215B36-9531-4D34-9082-BD40324EBDB5}"/>
    <cellStyle name="Millares [0] 8 3 3" xfId="1046" xr:uid="{DF1FAF26-06CC-4425-96F1-C8740F412A83}"/>
    <cellStyle name="Millares [0] 8 3 3 2" xfId="1466" xr:uid="{FA02CBB4-2837-4888-BEF9-52D784BC6754}"/>
    <cellStyle name="Millares [0] 8 3 3 2 2" xfId="2649" xr:uid="{D46A9780-91C9-4D4E-BC1A-71944CE69561}"/>
    <cellStyle name="Millares [0] 8 3 3 3" xfId="2231" xr:uid="{987F172F-4900-4A66-8A34-1809ED3EA277}"/>
    <cellStyle name="Millares [0] 8 3 4" xfId="1256" xr:uid="{32F5A95D-E501-4F13-8C2F-F13334AEB4DA}"/>
    <cellStyle name="Millares [0] 8 3 4 2" xfId="2440" xr:uid="{4D27F017-F250-483F-AA85-C3829127CB34}"/>
    <cellStyle name="Millares [0] 8 3 5" xfId="1848" xr:uid="{48314279-32A2-4063-8DB3-C7A74D132BD3}"/>
    <cellStyle name="Millares [0] 8 4" xfId="752" xr:uid="{08BC6295-6E3C-445A-95DB-A724F1F46DF7}"/>
    <cellStyle name="Millares [0] 8 4 2" xfId="871" xr:uid="{90B41DD8-3B04-487E-9BA8-566B54D944D4}"/>
    <cellStyle name="Millares [0] 8 4 2 2" xfId="1675" xr:uid="{836C1517-F103-4754-AA2B-F0312751D287}"/>
    <cellStyle name="Millares [0] 8 4 2 2 2" xfId="2858" xr:uid="{40815D1B-9257-483B-A940-3611A9C3BDE5}"/>
    <cellStyle name="Millares [0] 8 4 2 3" xfId="2057" xr:uid="{096913F5-0CE9-483F-AF43-0F647DBC02D4}"/>
    <cellStyle name="Millares [0] 8 4 3" xfId="1556" xr:uid="{D47CA45E-9A6B-4AE8-8BE6-EB4CA525E6F9}"/>
    <cellStyle name="Millares [0] 8 4 3 2" xfId="2739" xr:uid="{4AD2A833-DBA1-4A16-9ED4-07A9DB18213B}"/>
    <cellStyle name="Millares [0] 8 4 4" xfId="1938" xr:uid="{4D73B62E-7C93-441D-BC24-71F4996E4622}"/>
    <cellStyle name="Millares [0] 8 5" xfId="899" xr:uid="{335F4F23-15C5-4742-989D-1DE696A70EA0}"/>
    <cellStyle name="Millares [0] 8 5 2" xfId="1703" xr:uid="{3EFF552B-083B-434D-AED0-B052475FE5D8}"/>
    <cellStyle name="Millares [0] 8 5 2 2" xfId="2886" xr:uid="{2492E8AC-5766-40BE-A505-C48FDB82DF03}"/>
    <cellStyle name="Millares [0] 8 5 3" xfId="2085" xr:uid="{AEDC918C-125F-4061-B4A3-5DFBE853EE87}"/>
    <cellStyle name="Millares [0] 8 6" xfId="787" xr:uid="{7FB1C34C-9D9D-4611-84FA-A6DC4B6AF55B}"/>
    <cellStyle name="Millares [0] 8 6 2" xfId="1591" xr:uid="{8E29618F-A928-42D9-8EE8-4827343E3B4B}"/>
    <cellStyle name="Millares [0] 8 6 2 2" xfId="2774" xr:uid="{813847DC-2D27-4576-8340-D46182DECA13}"/>
    <cellStyle name="Millares [0] 8 6 3" xfId="1973" xr:uid="{5D764700-0276-4133-8366-07F664DD6003}"/>
    <cellStyle name="Millares [0] 8 7" xfId="1003" xr:uid="{D24F4D8D-7FF8-4632-A455-70927F17A4FD}"/>
    <cellStyle name="Millares [0] 8 7 2" xfId="1423" xr:uid="{A141B480-E2F9-428D-B8D3-7A1E38D0A273}"/>
    <cellStyle name="Millares [0] 8 7 2 2" xfId="2607" xr:uid="{746426FB-0A06-4874-BE99-5235670C8BF6}"/>
    <cellStyle name="Millares [0] 8 7 3" xfId="2189" xr:uid="{A9C08E86-DBCE-4BE4-84F4-DD60E4CCC9D8}"/>
    <cellStyle name="Millares [0] 8 8" xfId="1213" xr:uid="{83965D06-200D-4686-872B-317077FE1817}"/>
    <cellStyle name="Millares [0] 8 8 2" xfId="2398" xr:uid="{CA308887-A761-4C39-9666-9A01F8D0BCE2}"/>
    <cellStyle name="Millares [0] 8 9" xfId="1806" xr:uid="{6032AFF2-5797-4251-9B59-53F2BB154053}"/>
    <cellStyle name="Millares [0] 9" xfId="154" xr:uid="{64FB11A1-55D4-4CE5-9DCB-5551E88679B4}"/>
    <cellStyle name="Millares [0] 9 2" xfId="579" xr:uid="{830C6004-B92B-4D02-800A-0BCE5FD0F7A5}"/>
    <cellStyle name="Millares [0] 9 2 2" xfId="817" xr:uid="{EEA47F27-4B2B-400E-8749-2DA58CEB53AB}"/>
    <cellStyle name="Millares [0] 9 2 2 2" xfId="1621" xr:uid="{615E5306-A13C-4427-94F2-D08A07046671}"/>
    <cellStyle name="Millares [0] 9 2 2 2 2" xfId="2804" xr:uid="{FB828EBC-6C47-46A3-827E-A83FED37D0C6}"/>
    <cellStyle name="Millares [0] 9 2 2 3" xfId="2003" xr:uid="{D90A4E0E-1570-4DB8-B200-BB022D4FB7DA}"/>
    <cellStyle name="Millares [0] 9 2 3" xfId="1087" xr:uid="{441098ED-75F9-4E49-A8E8-462AFE533BF2}"/>
    <cellStyle name="Millares [0] 9 2 3 2" xfId="1507" xr:uid="{4517BAD9-6C2E-4411-BB43-D0EC0B807694}"/>
    <cellStyle name="Millares [0] 9 2 3 2 2" xfId="2690" xr:uid="{72959C2D-EEEA-4ECA-8609-FE02C0B5528C}"/>
    <cellStyle name="Millares [0] 9 2 3 3" xfId="2272" xr:uid="{DF2E8374-B14E-48A5-8D2A-0EE27822E1D0}"/>
    <cellStyle name="Millares [0] 9 2 4" xfId="1297" xr:uid="{4C1137B6-B18A-45D5-9B9A-9F7ECF21512B}"/>
    <cellStyle name="Millares [0] 9 2 4 2" xfId="2481" xr:uid="{BCB909B2-35AA-4133-9EAA-D674EF5B8952}"/>
    <cellStyle name="Millares [0] 9 2 5" xfId="1889" xr:uid="{B8AB2982-12B1-4686-9647-00CCAD9E30FF}"/>
    <cellStyle name="Millares [0] 9 3" xfId="330" xr:uid="{0471E3DF-9BE1-4FC5-BE35-A63D23A4AA4E}"/>
    <cellStyle name="Millares [0] 9 3 2" xfId="845" xr:uid="{4ABD9AE8-C732-4375-8FD4-E56CC19CAA9A}"/>
    <cellStyle name="Millares [0] 9 3 2 2" xfId="1649" xr:uid="{22D21B7B-6CDA-4A75-8958-0E0D3C20C6F6}"/>
    <cellStyle name="Millares [0] 9 3 2 2 2" xfId="2832" xr:uid="{7FFF4726-0C7A-45F7-9EA1-EB294BE45D6D}"/>
    <cellStyle name="Millares [0] 9 3 2 3" xfId="2031" xr:uid="{52D4D2A3-AE2C-408C-BEDF-EFC6D675F578}"/>
    <cellStyle name="Millares [0] 9 3 3" xfId="1052" xr:uid="{D259D3DC-7806-4813-9D2E-D86174671DEE}"/>
    <cellStyle name="Millares [0] 9 3 3 2" xfId="1472" xr:uid="{A9004CAF-53F9-4824-88C5-DE612052F4A4}"/>
    <cellStyle name="Millares [0] 9 3 3 2 2" xfId="2655" xr:uid="{87F14BAE-8F7B-4280-8FC5-5BD85BE642F5}"/>
    <cellStyle name="Millares [0] 9 3 3 3" xfId="2237" xr:uid="{BD82F7B3-7AD3-4E74-B30E-9CEB6F42933E}"/>
    <cellStyle name="Millares [0] 9 3 4" xfId="1262" xr:uid="{00EE2297-E558-4114-919C-70B41AC87074}"/>
    <cellStyle name="Millares [0] 9 3 4 2" xfId="2446" xr:uid="{A2780FDF-5FC5-41F7-BC65-B45D3ACFF615}"/>
    <cellStyle name="Millares [0] 9 3 5" xfId="1854" xr:uid="{DFCE678B-D823-44EC-B9C6-9DD33254F2EE}"/>
    <cellStyle name="Millares [0] 9 4" xfId="758" xr:uid="{F56D6190-4966-4002-882E-C70AC06E0052}"/>
    <cellStyle name="Millares [0] 9 4 2" xfId="873" xr:uid="{768A8553-E5BC-4D2E-BF93-4FA499625FE6}"/>
    <cellStyle name="Millares [0] 9 4 2 2" xfId="1677" xr:uid="{7D586827-5B1A-41E4-BCFF-B67006AD017C}"/>
    <cellStyle name="Millares [0] 9 4 2 2 2" xfId="2860" xr:uid="{ECB01D9C-CA1E-49FA-AFE4-56809A8CC253}"/>
    <cellStyle name="Millares [0] 9 4 2 3" xfId="2059" xr:uid="{A561723A-2C83-4BE6-A199-7FC41540583A}"/>
    <cellStyle name="Millares [0] 9 4 3" xfId="1562" xr:uid="{98EE2A34-1D6E-499A-AE2A-581868F9D598}"/>
    <cellStyle name="Millares [0] 9 4 3 2" xfId="2745" xr:uid="{7527B1F6-E3DF-4E7C-A964-B491D01274B0}"/>
    <cellStyle name="Millares [0] 9 4 4" xfId="1944" xr:uid="{F021916B-FCD5-4A70-B7EB-BE0322BA621F}"/>
    <cellStyle name="Millares [0] 9 5" xfId="901" xr:uid="{BEEBB31F-1AE5-4B6C-BDF3-CC6F9891FDAD}"/>
    <cellStyle name="Millares [0] 9 5 2" xfId="1705" xr:uid="{2154B80E-FDDE-44A4-8A41-04FA9ECB2C6D}"/>
    <cellStyle name="Millares [0] 9 5 2 2" xfId="2888" xr:uid="{CBA9AC6D-B153-4FC8-A0C2-79B13D6B41F0}"/>
    <cellStyle name="Millares [0] 9 5 3" xfId="2087" xr:uid="{7B4A7826-BF82-4DD1-902F-DB5E9293ABDF}"/>
    <cellStyle name="Millares [0] 9 6" xfId="789" xr:uid="{D4A362FD-F97D-42D7-8C8F-383DA8DA7D20}"/>
    <cellStyle name="Millares [0] 9 6 2" xfId="1593" xr:uid="{1099112C-4BC1-40B8-8923-6FCFAC03F5A2}"/>
    <cellStyle name="Millares [0] 9 6 2 2" xfId="2776" xr:uid="{A7CDC5EE-7042-47BE-AC64-80BFFA8742FA}"/>
    <cellStyle name="Millares [0] 9 6 3" xfId="1975" xr:uid="{C43B407C-4BCF-45BE-A6B6-E1560050DB95}"/>
    <cellStyle name="Millares [0] 9 7" xfId="961" xr:uid="{31959A30-8645-4EF8-B651-1E6ADDF77C6E}"/>
    <cellStyle name="Millares [0] 9 7 2" xfId="1381" xr:uid="{8FEE75D0-F5D4-41DB-9DAD-7F6CA557F2F2}"/>
    <cellStyle name="Millares [0] 9 7 2 2" xfId="2565" xr:uid="{FC7001FC-A928-4E8F-AE4A-1358A73A50D8}"/>
    <cellStyle name="Millares [0] 9 7 3" xfId="2147" xr:uid="{C69E9E2A-9DAB-4047-9FAF-42D20FC585C4}"/>
    <cellStyle name="Millares [0] 9 8" xfId="1171" xr:uid="{A9822ECF-2B87-45CC-BD36-C1F515CEDF8D}"/>
    <cellStyle name="Millares [0] 9 8 2" xfId="2356" xr:uid="{EA462F26-1523-4A75-A121-433BDDDD1963}"/>
    <cellStyle name="Millares [0] 9 9" xfId="1764" xr:uid="{074B4369-1269-465C-97B6-55A4D6FD7ED6}"/>
    <cellStyle name="Millares 10" xfId="123" xr:uid="{B5C8FB15-81D6-4729-853B-BE6A91C3AE3E}"/>
    <cellStyle name="Millares 10 2" xfId="143" xr:uid="{D27EBD3D-E0E8-41F1-B426-26DDDEBB320D}"/>
    <cellStyle name="Millares 10 2 2" xfId="623" xr:uid="{B6F40729-686B-406F-8D45-6C027135C7B8}"/>
    <cellStyle name="Millares 10 3" xfId="377" xr:uid="{4AB20F39-48D0-44D7-BC73-E9C722718E82}"/>
    <cellStyle name="Millares 10 4" xfId="706" xr:uid="{405FFEDF-012F-4A31-B866-1797D583A916}"/>
    <cellStyle name="Millares 10 4 2" xfId="1101" xr:uid="{AF0B7D7D-4B34-497D-924F-35C50EF0EFA8}"/>
    <cellStyle name="Millares 10 4 2 2" xfId="1521" xr:uid="{3FCC3792-BD90-4E64-BB24-BDAA04434B16}"/>
    <cellStyle name="Millares 10 4 2 2 2" xfId="2704" xr:uid="{B0076C93-236C-4FB0-8ADE-58E7ABF09E76}"/>
    <cellStyle name="Millares 10 4 2 3" xfId="2286" xr:uid="{64AC419A-365C-4DDC-B441-047DC30A2DF0}"/>
    <cellStyle name="Millares 10 4 3" xfId="1311" xr:uid="{F8E8F970-155C-4831-8CF7-A7E4ED1D91D2}"/>
    <cellStyle name="Millares 10 4 3 2" xfId="2495" xr:uid="{1CF84C4E-8AED-4055-8DCF-4A859F0D2331}"/>
    <cellStyle name="Millares 10 4 4" xfId="1903" xr:uid="{B5DA1F9E-54B5-4F27-8164-9FB0DC4ECB81}"/>
    <cellStyle name="Millares 11" xfId="149" xr:uid="{480CB95B-AB67-4A56-A5C2-D258294178EA}"/>
    <cellStyle name="Millares 11 2" xfId="223" xr:uid="{7EC95D47-2EAB-4B2F-AFBA-E3ED6D0ED457}"/>
    <cellStyle name="Millares 11 2 2" xfId="649" xr:uid="{F4F3AC53-9F2B-4640-AA4E-B9A0BDBD337D}"/>
    <cellStyle name="Millares 11 2 3" xfId="1025" xr:uid="{CC3968D8-B25F-4006-9268-A11B6F709763}"/>
    <cellStyle name="Millares 11 2 3 2" xfId="1445" xr:uid="{DA4D331C-8A10-4F62-B24C-0E299F3699B6}"/>
    <cellStyle name="Millares 11 2 3 2 2" xfId="2629" xr:uid="{DA88F010-A1F8-4A13-AF82-0ED19D684207}"/>
    <cellStyle name="Millares 11 2 3 3" xfId="2211" xr:uid="{1CD73315-B040-41C3-959D-2520B0A39C70}"/>
    <cellStyle name="Millares 11 2 4" xfId="1235" xr:uid="{5B86DB24-C76E-439E-B9A9-BA16B0BE17DF}"/>
    <cellStyle name="Millares 11 2 4 2" xfId="2420" xr:uid="{987A6B0C-EE91-41A6-A22C-6055874E57C3}"/>
    <cellStyle name="Millares 11 2 5" xfId="1828" xr:uid="{35B700BA-5F33-419A-BBE3-A896A19D1205}"/>
    <cellStyle name="Millares 11 3" xfId="177" xr:uid="{411B36E8-AA45-4475-826A-543C5979F40E}"/>
    <cellStyle name="Millares 11 3 2" xfId="984" xr:uid="{B9F043BA-41FE-4123-9232-52E0E80858E4}"/>
    <cellStyle name="Millares 11 3 2 2" xfId="1404" xr:uid="{6A18AD2E-C91C-4FE2-B1BB-4B7C9C13FA0D}"/>
    <cellStyle name="Millares 11 3 2 2 2" xfId="2588" xr:uid="{53614078-DE06-4D60-BAE8-5843083C7E1C}"/>
    <cellStyle name="Millares 11 3 2 3" xfId="2170" xr:uid="{D88B312C-F781-40CD-B35C-093FD400A447}"/>
    <cellStyle name="Millares 11 3 3" xfId="1194" xr:uid="{FCC3BD36-ABB2-496B-AE81-8BAA74B1B274}"/>
    <cellStyle name="Millares 11 3 3 2" xfId="2379" xr:uid="{0BB2F3C0-7EE8-46C7-884B-A7BA56388773}"/>
    <cellStyle name="Millares 11 3 4" xfId="1787" xr:uid="{19878CFC-1EF9-4EDF-96CA-DC2255490628}"/>
    <cellStyle name="Millares 11 4" xfId="402" xr:uid="{C6403BF4-5C9A-4FAA-8AC0-8566A1D5E71E}"/>
    <cellStyle name="Millares 11 5" xfId="714" xr:uid="{6BE5494A-CAB6-473E-A9FD-2681BB217F99}"/>
    <cellStyle name="Millares 11 5 2" xfId="1107" xr:uid="{195C6FF3-C387-4B76-9D94-834837F0D370}"/>
    <cellStyle name="Millares 11 5 2 2" xfId="1527" xr:uid="{5F1C99CE-C1A4-42C5-BECE-488B284AC8FD}"/>
    <cellStyle name="Millares 11 5 2 2 2" xfId="2710" xr:uid="{C8651C1D-C534-471B-B08E-A6BEAF44EEA6}"/>
    <cellStyle name="Millares 11 5 2 3" xfId="2292" xr:uid="{95804875-09B5-47E9-AF71-E29365AEDBEB}"/>
    <cellStyle name="Millares 11 5 3" xfId="1317" xr:uid="{AD6B6F5A-C874-40D8-89CA-DBDBCA0A7CE5}"/>
    <cellStyle name="Millares 11 5 3 2" xfId="2501" xr:uid="{790C30A8-50EF-4B41-8A18-CB61D20A7F24}"/>
    <cellStyle name="Millares 11 5 4" xfId="1909" xr:uid="{79048BB8-FC6C-47A1-B4D0-1D96DA336B36}"/>
    <cellStyle name="Millares 11 6" xfId="956" xr:uid="{A9766E4E-C59D-4CEA-AE16-29FEEE3D1CC3}"/>
    <cellStyle name="Millares 11 6 2" xfId="1376" xr:uid="{08030878-4CC4-4C9A-B41A-F2BD83F1A582}"/>
    <cellStyle name="Millares 11 6 2 2" xfId="2560" xr:uid="{48F75830-CB79-4F73-84C7-7CEEEE441E07}"/>
    <cellStyle name="Millares 11 6 3" xfId="2142" xr:uid="{F4E3D985-A854-4DD9-B4F3-19AFCD3D308E}"/>
    <cellStyle name="Millares 11 7" xfId="1166" xr:uid="{4F98B230-D0B1-4DDC-8712-35E1EC27EC24}"/>
    <cellStyle name="Millares 11 7 2" xfId="2351" xr:uid="{624164E3-3E1C-44EE-B756-1010205D3E60}"/>
    <cellStyle name="Millares 11 8" xfId="1759" xr:uid="{A3494A53-89B3-4684-97A2-CB6345DC8E61}"/>
    <cellStyle name="Millares 12" xfId="124" xr:uid="{2ED0BD92-8325-43DB-BC62-D3C40AEC65D5}"/>
    <cellStyle name="Millares 12 2" xfId="652" xr:uid="{0C4A83FD-1C8A-4FCE-A0B1-8EF995FCD959}"/>
    <cellStyle name="Millares 12 3" xfId="405" xr:uid="{0B073FE8-E2CA-4D15-A9D3-B97FD9FD266B}"/>
    <cellStyle name="Millares 12 4" xfId="709" xr:uid="{6A6DC538-64DE-4109-A4D2-53ABC70E4A4C}"/>
    <cellStyle name="Millares 12 4 2" xfId="1103" xr:uid="{AA84CC24-4BA6-4935-800F-75D684C3719A}"/>
    <cellStyle name="Millares 12 4 2 2" xfId="1523" xr:uid="{D85DC229-82C1-499D-945A-760D822F8601}"/>
    <cellStyle name="Millares 12 4 2 2 2" xfId="2706" xr:uid="{F85D926B-B4F6-4110-8AF4-B2874C67C677}"/>
    <cellStyle name="Millares 12 4 2 3" xfId="2288" xr:uid="{2AC0A62D-04C1-4DC4-AB49-9158DBA042B8}"/>
    <cellStyle name="Millares 12 4 3" xfId="1313" xr:uid="{CA2CD829-6790-4D2B-AA48-E6CE0C5F0C8A}"/>
    <cellStyle name="Millares 12 4 3 2" xfId="2497" xr:uid="{542A3497-C403-49FB-ACE7-5BE603EB1810}"/>
    <cellStyle name="Millares 12 4 4" xfId="1905" xr:uid="{333C484F-27C4-45AA-A378-7685C5B6A9B8}"/>
    <cellStyle name="Millares 13" xfId="194" xr:uid="{CB49CCE0-56CF-4270-98C5-090BC947110E}"/>
    <cellStyle name="Millares 13 2" xfId="628" xr:uid="{7F455364-7BDF-4055-884E-DD3129680DF7}"/>
    <cellStyle name="Millares 13 3" xfId="381" xr:uid="{82A372FA-2DF3-422B-ABBE-1B2E795A3BB3}"/>
    <cellStyle name="Millares 13 4" xfId="731" xr:uid="{D1033C59-45A2-4869-87A7-1E56C6817A81}"/>
    <cellStyle name="Millares 13 4 2" xfId="1118" xr:uid="{30C9DE07-E7B8-472C-8766-5C525EED82DE}"/>
    <cellStyle name="Millares 13 4 2 2" xfId="1538" xr:uid="{5491FC84-1FC3-411B-9C17-B993869C1741}"/>
    <cellStyle name="Millares 13 4 2 2 2" xfId="2721" xr:uid="{3C1509AA-C0C7-4F65-AA18-B7EB76CD499C}"/>
    <cellStyle name="Millares 13 4 2 3" xfId="2303" xr:uid="{091EC344-9882-44CF-BDFE-F7F44FB34C84}"/>
    <cellStyle name="Millares 13 4 3" xfId="1328" xr:uid="{C98BA301-F819-48AC-B639-EC90412EFEE3}"/>
    <cellStyle name="Millares 13 4 3 2" xfId="2512" xr:uid="{CE0948D3-1254-4EFF-BAD8-1B9C2191A5E9}"/>
    <cellStyle name="Millares 13 4 4" xfId="1920" xr:uid="{1C749B97-114A-419C-B07A-C2DE3B9896B2}"/>
    <cellStyle name="Millares 13 5" xfId="999" xr:uid="{B2F1F45B-7B22-4A4A-978C-F81C159EC4C9}"/>
    <cellStyle name="Millares 13 5 2" xfId="1419" xr:uid="{805902F8-3D10-40BE-A756-1608DC71E70D}"/>
    <cellStyle name="Millares 13 5 2 2" xfId="2603" xr:uid="{738BE248-F631-4340-9267-020B75FC7361}"/>
    <cellStyle name="Millares 13 5 3" xfId="2185" xr:uid="{EEC4FB58-9018-41DE-A3BE-737D5E68338D}"/>
    <cellStyle name="Millares 13 6" xfId="1209" xr:uid="{D4336B1E-7CEF-4300-B588-533E7C9D62C1}"/>
    <cellStyle name="Millares 13 6 2" xfId="2394" xr:uid="{43FEF547-BABB-4C1F-8E09-B2163748447E}"/>
    <cellStyle name="Millares 13 7" xfId="1802" xr:uid="{E48DD101-A5DD-4DBD-BD68-5D23181DABC5}"/>
    <cellStyle name="Millares 14" xfId="193" xr:uid="{99C7F1EE-422C-4300-8A2E-C011B7B70F46}"/>
    <cellStyle name="Millares 14 2" xfId="651" xr:uid="{DF07B0A2-0BAE-4039-B563-2D9650F3208D}"/>
    <cellStyle name="Millares 14 3" xfId="404" xr:uid="{BF8742FA-24C5-4AF8-A7F5-5A1224B3BA1F}"/>
    <cellStyle name="Millares 14 4" xfId="725" xr:uid="{6E789EE8-EF77-40B3-9829-171CC72B2FBF}"/>
    <cellStyle name="Millares 14 4 2" xfId="1115" xr:uid="{06D64B44-5949-4966-A189-4395E8B228FF}"/>
    <cellStyle name="Millares 14 4 2 2" xfId="1535" xr:uid="{D050661C-F2CC-4451-B0C7-9D862FEB6945}"/>
    <cellStyle name="Millares 14 4 2 2 2" xfId="2718" xr:uid="{B73A27DB-23C6-4253-A215-8E876E05AB24}"/>
    <cellStyle name="Millares 14 4 2 3" xfId="2300" xr:uid="{CBB8F843-FF5B-4047-9AC2-107CC1D6222B}"/>
    <cellStyle name="Millares 14 4 3" xfId="1325" xr:uid="{BDACCE72-F844-4741-8FBE-17C1E7E0FDA8}"/>
    <cellStyle name="Millares 14 4 3 2" xfId="2509" xr:uid="{0069B252-9975-4E23-AB31-0F4F62CE799F}"/>
    <cellStyle name="Millares 14 4 4" xfId="1917" xr:uid="{3D9514D1-96C6-454F-8039-084F2D9F0842}"/>
    <cellStyle name="Millares 15" xfId="180" xr:uid="{4A0F333C-8C76-4E3E-89BE-7E7CB4BC7DFC}"/>
    <cellStyle name="Millares 15 2" xfId="677" xr:uid="{68AD128F-19CC-40DE-9C84-70463F61D271}"/>
    <cellStyle name="Millares 15 3" xfId="430" xr:uid="{7ADF77D4-FAC2-4FCB-BA59-7F2BDB905BC2}"/>
    <cellStyle name="Millares 15 4" xfId="727" xr:uid="{1C759826-DC88-49EF-9C18-8A78AEFBAF39}"/>
    <cellStyle name="Millares 15 4 2" xfId="1116" xr:uid="{2F4B13B8-7087-4275-A24C-4710089C60A1}"/>
    <cellStyle name="Millares 15 4 2 2" xfId="1536" xr:uid="{30546999-CB87-4305-9401-FED21A84B9B8}"/>
    <cellStyle name="Millares 15 4 2 2 2" xfId="2719" xr:uid="{88CB5C14-AA24-4050-B47E-1040CEA2046E}"/>
    <cellStyle name="Millares 15 4 2 3" xfId="2301" xr:uid="{773D7F7E-317B-4D59-ABF7-5BE86DE29E83}"/>
    <cellStyle name="Millares 15 4 3" xfId="1326" xr:uid="{A2EBA214-9BC6-4D93-A83F-83B454A27F56}"/>
    <cellStyle name="Millares 15 4 3 2" xfId="2510" xr:uid="{D8922A31-B623-4788-9C4A-1126391E1EC8}"/>
    <cellStyle name="Millares 15 4 4" xfId="1918" xr:uid="{9BACF8F8-F687-44D9-A4C9-8CED44393FD9}"/>
    <cellStyle name="Millares 16" xfId="150" xr:uid="{B6A678D4-7441-41BF-876B-9E7297BF91F6}"/>
    <cellStyle name="Millares 16 2" xfId="681" xr:uid="{9A565A4F-73C7-4292-ADCC-52BAFE0711A1}"/>
    <cellStyle name="Millares 16 3" xfId="441" xr:uid="{D86930C1-6E6D-4589-BE43-C2E67F1E3443}"/>
    <cellStyle name="Millares 16 4" xfId="233" xr:uid="{0DFE0DA5-565D-4246-A993-349BA88F2BA0}"/>
    <cellStyle name="Millares 16 4 2" xfId="1032" xr:uid="{62FC49BE-11AE-4A8A-8565-C5F29039A3AE}"/>
    <cellStyle name="Millares 16 4 2 2" xfId="1452" xr:uid="{93D61BFC-B561-4535-B324-29D3D305858B}"/>
    <cellStyle name="Millares 16 4 2 2 2" xfId="2635" xr:uid="{E3F1436A-2EB2-432B-8D44-709362D804AA}"/>
    <cellStyle name="Millares 16 4 2 3" xfId="2217" xr:uid="{C5B6FC04-2FB1-4491-B026-A1F6738783CB}"/>
    <cellStyle name="Millares 16 4 3" xfId="1242" xr:uid="{87C9A473-8C6C-42F0-854D-40365DDA93CE}"/>
    <cellStyle name="Millares 16 4 3 2" xfId="2426" xr:uid="{10B8DC61-E3C6-43B4-95BA-DAC89D999D2A}"/>
    <cellStyle name="Millares 16 4 4" xfId="1834" xr:uid="{C8D7F8AB-A7BF-4D62-9C4B-9DD486298928}"/>
    <cellStyle name="Millares 16 5" xfId="957" xr:uid="{E4DB6152-C15B-4926-8F91-D2FA937672A2}"/>
    <cellStyle name="Millares 16 5 2" xfId="1377" xr:uid="{F555EC31-B315-4097-8793-E6A5DF15E0FE}"/>
    <cellStyle name="Millares 16 5 2 2" xfId="2561" xr:uid="{A35A0A9D-A03D-41AB-BFC4-737676701B6E}"/>
    <cellStyle name="Millares 16 5 3" xfId="2143" xr:uid="{E2D7D9F5-9993-4EC4-9465-9CE85690DFA1}"/>
    <cellStyle name="Millares 16 6" xfId="1167" xr:uid="{53C4F68C-419E-482F-9055-264D86F4DFA4}"/>
    <cellStyle name="Millares 16 6 2" xfId="2352" xr:uid="{0225B1BB-6846-474C-B50A-FE7EB580922A}"/>
    <cellStyle name="Millares 16 7" xfId="1760" xr:uid="{96E95362-EB72-401C-B84D-29D3F521E8DE}"/>
    <cellStyle name="Millares 17" xfId="170" xr:uid="{68B5CC5C-799C-4FCF-A22A-F38D46E72045}"/>
    <cellStyle name="Millares 17 2" xfId="703" xr:uid="{E49AF003-F2EE-46B0-8BCB-7B01B759E4FB}"/>
    <cellStyle name="Millares 17 3" xfId="464" xr:uid="{87087002-4456-4B44-A5A2-175C7A6CAE40}"/>
    <cellStyle name="Millares 17 4" xfId="231" xr:uid="{2521A7EA-BE2A-4FAB-9AED-92A2C2852882}"/>
    <cellStyle name="Millares 17 4 2" xfId="1031" xr:uid="{7CF36F75-1772-4C55-A4CD-AD08F2C280D7}"/>
    <cellStyle name="Millares 17 4 2 2" xfId="1451" xr:uid="{C374F398-1C29-4BDB-9B68-7B5BF26448FB}"/>
    <cellStyle name="Millares 17 4 2 2 2" xfId="2634" xr:uid="{5244CF5E-8F94-431B-BF95-8D5E3EF9F804}"/>
    <cellStyle name="Millares 17 4 2 3" xfId="2216" xr:uid="{DC5CB176-A966-4D2F-9992-98D4BED94726}"/>
    <cellStyle name="Millares 17 4 3" xfId="1241" xr:uid="{A9204541-5761-4099-899E-51907757666C}"/>
    <cellStyle name="Millares 17 4 3 2" xfId="2425" xr:uid="{AFBC3A03-3974-4F5E-B702-5AD0141A81FF}"/>
    <cellStyle name="Millares 17 4 4" xfId="1833" xr:uid="{FB65C7BA-2C7F-48E8-8D94-89FA7419706B}"/>
    <cellStyle name="Millares 17 5" xfId="977" xr:uid="{B5FD6A05-89F6-4F9F-A565-083B949EE31A}"/>
    <cellStyle name="Millares 17 5 2" xfId="1397" xr:uid="{75B0580C-A088-4E16-AE52-2A6A6CE4E096}"/>
    <cellStyle name="Millares 17 5 2 2" xfId="2581" xr:uid="{5C0E34EF-46F4-4C4B-A229-FA7F5C0A99D3}"/>
    <cellStyle name="Millares 17 5 3" xfId="2163" xr:uid="{5016DB5F-68A8-4C1D-81E5-291F77556196}"/>
    <cellStyle name="Millares 17 6" xfId="1187" xr:uid="{C8CAF18B-749E-4CF5-B59C-6338DE65DEC3}"/>
    <cellStyle name="Millares 17 6 2" xfId="2372" xr:uid="{870922D0-83DE-4CCC-A956-CB075D91B2C1}"/>
    <cellStyle name="Millares 17 7" xfId="1780" xr:uid="{5DC4D706-B865-4490-A466-F1F9A1F30BD5}"/>
    <cellStyle name="Millares 18" xfId="80" xr:uid="{1992A6D3-B3A7-44C2-95B9-BFBA7D22BD1C}"/>
    <cellStyle name="Millares 18 2" xfId="704" xr:uid="{CE5AAAD0-29F5-4F13-A049-3A67CEF2D218}"/>
    <cellStyle name="Millares 18 3" xfId="733" xr:uid="{52379ADB-9361-43C7-9995-9485D91BB736}"/>
    <cellStyle name="Millares 18 3 2" xfId="1120" xr:uid="{E79DB49A-501F-49CD-B8ED-513A681B327A}"/>
    <cellStyle name="Millares 18 3 2 2" xfId="1540" xr:uid="{76935DB7-C981-4565-99DF-16E90BF122FE}"/>
    <cellStyle name="Millares 18 3 2 2 2" xfId="2723" xr:uid="{016A988C-2626-4C12-BC74-52D65824C1FE}"/>
    <cellStyle name="Millares 18 3 2 3" xfId="2305" xr:uid="{AF950451-452B-4589-9761-C0BC233E9ED9}"/>
    <cellStyle name="Millares 18 3 3" xfId="1330" xr:uid="{F2368B4B-8FC6-49C4-B51A-F00B8B191630}"/>
    <cellStyle name="Millares 18 3 3 2" xfId="2514" xr:uid="{F811654F-BAFD-43CB-8830-0C6D9269E5A7}"/>
    <cellStyle name="Millares 18 3 4" xfId="1922" xr:uid="{76B77EF3-13AC-453F-B12A-2E269BA03DCB}"/>
    <cellStyle name="Millares 18 4" xfId="927" xr:uid="{C2D5912C-2E49-4790-9D13-CA065DD7F02E}"/>
    <cellStyle name="Millares 18 4 2" xfId="1347" xr:uid="{04623F8A-5C39-4615-A372-5CA5E5701187}"/>
    <cellStyle name="Millares 18 4 2 2" xfId="2531" xr:uid="{7E7FF7B1-BF7C-4A70-AE6C-370C0E6B96BE}"/>
    <cellStyle name="Millares 18 4 3" xfId="2113" xr:uid="{4F2824B4-BB6B-4237-99EB-A1A8C26BC72A}"/>
    <cellStyle name="Millares 18 5" xfId="1137" xr:uid="{593694FA-F4AD-4B7D-971B-D689018923C7}"/>
    <cellStyle name="Millares 18 5 2" xfId="2322" xr:uid="{5EFEF9E4-CDB7-41FF-962C-26EBAB4F6142}"/>
    <cellStyle name="Millares 18 6" xfId="1730" xr:uid="{0C49F09D-3C57-49D7-B797-AFCCCA25E865}"/>
    <cellStyle name="Millares 19" xfId="228" xr:uid="{F3F62BB3-2126-4DCD-A191-84EB7A7BA6F0}"/>
    <cellStyle name="Millares 19 2" xfId="105" xr:uid="{CB8D23BD-582C-4673-83BE-477008C99388}"/>
    <cellStyle name="Millares 19 2 2" xfId="119" xr:uid="{DCF4762F-82D0-4423-99E0-6E2354DCF33E}"/>
    <cellStyle name="Millares 19 2 2 2" xfId="214" xr:uid="{41A3C71D-EC70-473D-BB19-49021DB6CD64}"/>
    <cellStyle name="Millares 19 2 2 2 2" xfId="1016" xr:uid="{C04A74A0-3B61-4055-8DBD-5A7D7D96ADD0}"/>
    <cellStyle name="Millares 19 2 2 2 2 2" xfId="1436" xr:uid="{2C609004-1E67-4234-BB84-F1A044A63A3E}"/>
    <cellStyle name="Millares 19 2 2 2 2 2 2" xfId="2620" xr:uid="{01A631E3-CC23-4E75-814A-429FA73E788D}"/>
    <cellStyle name="Millares 19 2 2 2 2 3" xfId="2202" xr:uid="{14B7A44B-21D2-434F-A21A-6BB2F7284B80}"/>
    <cellStyle name="Millares 19 2 2 2 3" xfId="1226" xr:uid="{C38DFCD5-9BEC-43A2-84B7-2A21C403C08E}"/>
    <cellStyle name="Millares 19 2 2 2 3 2" xfId="2411" xr:uid="{ABEAB938-C633-4BAB-A4C2-219D8B703CC8}"/>
    <cellStyle name="Millares 19 2 2 2 4" xfId="1819" xr:uid="{B2BC19B6-980F-485F-ADE7-A3DEBA302ADD}"/>
    <cellStyle name="Millares 19 2 2 3" xfId="167" xr:uid="{BCEC1935-7DEC-4AFC-9349-7FB31C4AA8D6}"/>
    <cellStyle name="Millares 19 2 2 3 2" xfId="974" xr:uid="{8F804CE1-8BD1-4F91-AF36-65D77C9D55B1}"/>
    <cellStyle name="Millares 19 2 2 3 2 2" xfId="1394" xr:uid="{DF801C4E-D6BE-4656-8DF6-193717B393F7}"/>
    <cellStyle name="Millares 19 2 2 3 2 2 2" xfId="2578" xr:uid="{CF22AFB9-0164-4AA3-B1FB-13F18C218F95}"/>
    <cellStyle name="Millares 19 2 2 3 2 3" xfId="2160" xr:uid="{A53BB23A-E05F-494E-A56D-A85414877F2D}"/>
    <cellStyle name="Millares 19 2 2 3 3" xfId="1184" xr:uid="{3DD0C4E5-3275-40B0-9CDC-717802702B28}"/>
    <cellStyle name="Millares 19 2 2 3 3 2" xfId="2369" xr:uid="{1B1AC7A9-6B30-4C9F-84A4-96B14065A9AF}"/>
    <cellStyle name="Millares 19 2 2 3 4" xfId="1777" xr:uid="{BA1FB591-15B8-46B9-86C3-FE020DF4F070}"/>
    <cellStyle name="Millares 19 2 2 4" xfId="947" xr:uid="{969F9B8A-DE96-4806-8FDD-2EBCB114C5B8}"/>
    <cellStyle name="Millares 19 2 2 4 2" xfId="1367" xr:uid="{B4076E2E-8A73-4906-91BF-623A07C11C4E}"/>
    <cellStyle name="Millares 19 2 2 4 2 2" xfId="2551" xr:uid="{0A1E2538-1886-4A40-B492-5C10FF227ECE}"/>
    <cellStyle name="Millares 19 2 2 4 3" xfId="2133" xr:uid="{C09DC8B4-F1D5-424A-92B8-6632A94C8652}"/>
    <cellStyle name="Millares 19 2 2 5" xfId="1157" xr:uid="{0D2FCA99-9241-48DA-914C-35CEA0B16690}"/>
    <cellStyle name="Millares 19 2 2 5 2" xfId="2342" xr:uid="{E5ACBB2D-7E75-4826-88A2-1345B40A1F5B}"/>
    <cellStyle name="Millares 19 2 2 6" xfId="1750" xr:uid="{1E1553C9-2391-4F32-9C12-2CFDBC302F96}"/>
    <cellStyle name="Millares 19 2 3" xfId="202" xr:uid="{B8F7DC33-5913-43D5-B9BA-004CF7BA6144}"/>
    <cellStyle name="Millares 19 2 3 2" xfId="1005" xr:uid="{67075CBD-90A4-4691-B4FE-319ACE563444}"/>
    <cellStyle name="Millares 19 2 3 2 2" xfId="1425" xr:uid="{90549C35-DDB8-466F-B512-C2B710F6C160}"/>
    <cellStyle name="Millares 19 2 3 2 2 2" xfId="2609" xr:uid="{71A11CE5-7D6E-4B9E-8CDD-30C7D43181FE}"/>
    <cellStyle name="Millares 19 2 3 2 3" xfId="2191" xr:uid="{CB9B38E6-5389-46B8-8005-7AD5C0BA3652}"/>
    <cellStyle name="Millares 19 2 3 3" xfId="1215" xr:uid="{79D91996-DE2C-433C-B6B7-11F2C8C5E6CD}"/>
    <cellStyle name="Millares 19 2 3 3 2" xfId="2400" xr:uid="{BCACDE7C-97DB-4A99-B3B9-A81552A3D909}"/>
    <cellStyle name="Millares 19 2 3 4" xfId="1808" xr:uid="{9E971547-4631-4C83-93CB-6571FBA167A9}"/>
    <cellStyle name="Millares 19 2 4" xfId="156" xr:uid="{D08CF6AB-F420-4E1C-A156-C43A8FCE0509}"/>
    <cellStyle name="Millares 19 2 4 2" xfId="963" xr:uid="{623B115C-A9D9-4E91-A792-8C473CA4CA2E}"/>
    <cellStyle name="Millares 19 2 4 2 2" xfId="1383" xr:uid="{86080A13-3DE8-4D9C-BED6-667A7FA09293}"/>
    <cellStyle name="Millares 19 2 4 2 2 2" xfId="2567" xr:uid="{8B494E08-439D-44F0-9DAE-49DF8775B0B8}"/>
    <cellStyle name="Millares 19 2 4 2 3" xfId="2149" xr:uid="{F92CF065-8D11-46B5-84D2-A248EF00D68F}"/>
    <cellStyle name="Millares 19 2 4 3" xfId="1173" xr:uid="{2F7094CF-7E04-4962-B4EC-6E52763EC46E}"/>
    <cellStyle name="Millares 19 2 4 3 2" xfId="2358" xr:uid="{79C16805-DAEB-45EA-AC15-EBB4ABB5F835}"/>
    <cellStyle name="Millares 19 2 4 4" xfId="1766" xr:uid="{F52306D8-AA32-49CB-AAA1-5AA7E79283A8}"/>
    <cellStyle name="Millares 19 2 5" xfId="936" xr:uid="{A368063E-17C6-4D0F-A1ED-2BD162F5FC13}"/>
    <cellStyle name="Millares 19 2 5 2" xfId="1356" xr:uid="{734A5EEF-625E-4E17-B95E-7A81268CFCD9}"/>
    <cellStyle name="Millares 19 2 5 2 2" xfId="2540" xr:uid="{630F72C2-920E-4711-AD14-F114E4421149}"/>
    <cellStyle name="Millares 19 2 5 3" xfId="2122" xr:uid="{1ED686C0-0BA4-4666-9FA9-DEEEF42F25A3}"/>
    <cellStyle name="Millares 19 2 6" xfId="1146" xr:uid="{6B8D4EBC-BBB4-4C95-BA76-58C3357EA902}"/>
    <cellStyle name="Millares 19 2 6 2" xfId="2331" xr:uid="{B8AA1B73-704E-4521-B269-4FCDD18A5E58}"/>
    <cellStyle name="Millares 19 2 7" xfId="1739" xr:uid="{41A08FED-7F39-43B9-BB13-00211E7D8E8E}"/>
    <cellStyle name="Millares 19 3" xfId="729" xr:uid="{7395AE57-AF33-4BBD-898D-F3DC92335318}"/>
    <cellStyle name="Millares 19 3 2" xfId="1117" xr:uid="{D4B092CD-6121-4C5B-A545-93AD9BD5C56D}"/>
    <cellStyle name="Millares 19 3 2 2" xfId="1537" xr:uid="{B31FEEBE-1E59-429E-AB43-D1DE5A6E209B}"/>
    <cellStyle name="Millares 19 3 2 2 2" xfId="2720" xr:uid="{FC380DD6-41A4-44C3-9DB4-A123399A6AC9}"/>
    <cellStyle name="Millares 19 3 2 3" xfId="2302" xr:uid="{0FF8D619-4149-476A-8FB6-8EF5BCA4EB75}"/>
    <cellStyle name="Millares 19 3 3" xfId="1327" xr:uid="{2D0753AF-395D-4BB6-BFD7-1931838A2F5D}"/>
    <cellStyle name="Millares 19 3 3 2" xfId="2511" xr:uid="{A6938F5A-FF59-45CC-9970-AE6913C4252E}"/>
    <cellStyle name="Millares 19 3 4" xfId="1919" xr:uid="{32B6F2BC-490B-4B11-9298-493807605E04}"/>
    <cellStyle name="Millares 2" xfId="52" xr:uid="{00000000-0005-0000-0000-00002B000000}"/>
    <cellStyle name="Millares 2 2" xfId="86" xr:uid="{BEC81240-2D07-4183-B41C-6DE29DC2325B}"/>
    <cellStyle name="Millares 2 2 10" xfId="1734" xr:uid="{BF270017-7F54-4DAA-A9FA-11B2AE44E6F2}"/>
    <cellStyle name="Millares 2 2 2" xfId="115" xr:uid="{BBA4AA93-8441-4F85-83B3-D425636EC9F8}"/>
    <cellStyle name="Millares 2 2 2 2" xfId="210" xr:uid="{31768793-D93E-444F-9C6F-C93755DA57EE}"/>
    <cellStyle name="Millares 2 2 2 2 2" xfId="1012" xr:uid="{58C9EF6C-A278-4B77-AD1E-13F14A0345A9}"/>
    <cellStyle name="Millares 2 2 2 2 2 2" xfId="1432" xr:uid="{A576E516-DDCB-49FD-9CA6-4B922F74DF94}"/>
    <cellStyle name="Millares 2 2 2 2 2 2 2" xfId="2616" xr:uid="{DC867926-2543-477E-8585-F035130B3C82}"/>
    <cellStyle name="Millares 2 2 2 2 2 3" xfId="2198" xr:uid="{46E5D1E5-F6C3-4A4A-A9F8-CE009583DD77}"/>
    <cellStyle name="Millares 2 2 2 2 3" xfId="1222" xr:uid="{57DE2734-17C0-4E5D-9A3E-18612ABFEAD1}"/>
    <cellStyle name="Millares 2 2 2 2 3 2" xfId="2407" xr:uid="{A297A1C4-F8CF-4028-A2BD-02B818325DD0}"/>
    <cellStyle name="Millares 2 2 2 2 4" xfId="1815" xr:uid="{137078A0-EEE8-4800-B339-E5410B1E019F}"/>
    <cellStyle name="Millares 2 2 2 3" xfId="163" xr:uid="{D3E56AA9-D8D4-45D0-9EB3-D8703DB7286A}"/>
    <cellStyle name="Millares 2 2 2 3 2" xfId="970" xr:uid="{CBEEF911-D172-4507-A8B8-ED69A08F77E2}"/>
    <cellStyle name="Millares 2 2 2 3 2 2" xfId="1390" xr:uid="{6B9AD549-CB8F-4244-8239-F90F5C4BF569}"/>
    <cellStyle name="Millares 2 2 2 3 2 2 2" xfId="2574" xr:uid="{CF75462B-5982-479A-82A3-A8220703E498}"/>
    <cellStyle name="Millares 2 2 2 3 2 3" xfId="2156" xr:uid="{BB03A7DF-0848-4045-B919-022B3D393691}"/>
    <cellStyle name="Millares 2 2 2 3 3" xfId="1180" xr:uid="{60479517-5DB8-40FE-ADD6-295C5DC084D5}"/>
    <cellStyle name="Millares 2 2 2 3 3 2" xfId="2365" xr:uid="{CAFE17A1-9D36-45DE-B3FA-14575D7077F6}"/>
    <cellStyle name="Millares 2 2 2 3 4" xfId="1773" xr:uid="{FDE47130-66AD-48FE-8C0C-F203616BD6B3}"/>
    <cellStyle name="Millares 2 2 2 4" xfId="495" xr:uid="{D0E02B11-E81B-4203-80EE-56179A759CFD}"/>
    <cellStyle name="Millares 2 2 2 5" xfId="943" xr:uid="{A0653A94-45C0-4899-A612-D51AECCA1175}"/>
    <cellStyle name="Millares 2 2 2 5 2" xfId="1363" xr:uid="{C7716313-FE57-48E5-A04D-202C2B83EC3A}"/>
    <cellStyle name="Millares 2 2 2 5 2 2" xfId="2547" xr:uid="{9C3DE479-422F-4EFC-80EA-5AA61C2CCD92}"/>
    <cellStyle name="Millares 2 2 2 5 3" xfId="2129" xr:uid="{F54F8F78-3412-4E20-BAAB-A26DBE0C3547}"/>
    <cellStyle name="Millares 2 2 2 6" xfId="1153" xr:uid="{15752CB8-41A9-4184-B6DF-995090EACAE7}"/>
    <cellStyle name="Millares 2 2 2 6 2" xfId="2338" xr:uid="{FACF9134-B2B8-4DE7-964E-934313A3D5AE}"/>
    <cellStyle name="Millares 2 2 2 7" xfId="1746" xr:uid="{C8E6CDA9-C39D-4525-84BB-212E3F791DD2}"/>
    <cellStyle name="Millares 2 2 3" xfId="197" xr:uid="{27E8FC11-377E-414F-AC63-017C1554F12B}"/>
    <cellStyle name="Millares 2 2 3 2" xfId="1002" xr:uid="{A5E2F6CE-54F4-495C-9C26-2E2903003200}"/>
    <cellStyle name="Millares 2 2 3 2 2" xfId="1422" xr:uid="{A9CC3056-A40C-4B77-801C-BA94A064FE8B}"/>
    <cellStyle name="Millares 2 2 3 2 2 2" xfId="2606" xr:uid="{27BB88A8-BCC5-447F-9777-7E51E3E971FF}"/>
    <cellStyle name="Millares 2 2 3 2 3" xfId="2188" xr:uid="{C40B09FB-7629-4140-8495-15450D8869E6}"/>
    <cellStyle name="Millares 2 2 3 3" xfId="1212" xr:uid="{E36BE85F-F517-454F-BF3A-AD35EE02D091}"/>
    <cellStyle name="Millares 2 2 3 3 2" xfId="2397" xr:uid="{BBA0DE7F-F093-4D9E-BD61-0AE1341FF435}"/>
    <cellStyle name="Millares 2 2 3 4" xfId="1805" xr:uid="{9A65CB58-AFB4-4F6E-B7E5-16BDAB3090ED}"/>
    <cellStyle name="Millares 2 2 4" xfId="185" xr:uid="{40D7C577-B67B-4D74-B4E0-EB29CCC57990}"/>
    <cellStyle name="Millares 2 2 4 2" xfId="991" xr:uid="{FB321296-89C3-49D0-8A29-2781B666536A}"/>
    <cellStyle name="Millares 2 2 4 2 2" xfId="1411" xr:uid="{474C7EF4-55E0-4C4A-96CA-9D4A890EF835}"/>
    <cellStyle name="Millares 2 2 4 2 2 2" xfId="2595" xr:uid="{45B292DC-2399-4704-8B46-6528650FF0E5}"/>
    <cellStyle name="Millares 2 2 4 2 3" xfId="2177" xr:uid="{E7ACDC7A-1F94-4EB3-821C-AD956732B11E}"/>
    <cellStyle name="Millares 2 2 4 3" xfId="1201" xr:uid="{C896A9BA-331D-448C-8FEF-ECC6224E83C6}"/>
    <cellStyle name="Millares 2 2 4 3 2" xfId="2386" xr:uid="{EAAD2C98-FD90-4763-B52C-37514F429324}"/>
    <cellStyle name="Millares 2 2 4 4" xfId="1794" xr:uid="{66EED3F5-3F1D-4036-BD6A-F528269CE5A5}"/>
    <cellStyle name="Millares 2 2 5" xfId="153" xr:uid="{E5141416-4AE1-4EFC-A3DF-6C37A0319666}"/>
    <cellStyle name="Millares 2 2 5 2" xfId="960" xr:uid="{2D86D2A2-1FC0-47D5-B7C5-5ED39265DEFD}"/>
    <cellStyle name="Millares 2 2 5 2 2" xfId="1380" xr:uid="{05040E4C-FEF4-40AB-850D-6ADF8C3948CE}"/>
    <cellStyle name="Millares 2 2 5 2 2 2" xfId="2564" xr:uid="{6320975A-DEBF-4DDB-A094-A2A8E7B68A89}"/>
    <cellStyle name="Millares 2 2 5 2 3" xfId="2146" xr:uid="{57A8852C-6358-4B29-87EB-CFB7C29FA924}"/>
    <cellStyle name="Millares 2 2 5 3" xfId="1170" xr:uid="{36A515CE-A4B2-4067-A9C4-5A396F33C4E8}"/>
    <cellStyle name="Millares 2 2 5 3 2" xfId="2355" xr:uid="{3CA45EE1-55D4-4E12-812B-9AD04988C212}"/>
    <cellStyle name="Millares 2 2 5 4" xfId="1763" xr:uid="{60F85581-3024-4D73-82E3-82E26CB5F185}"/>
    <cellStyle name="Millares 2 2 6" xfId="248" xr:uid="{153FA1E2-8F72-4343-9674-17563207E7CE}"/>
    <cellStyle name="Millares 2 2 7" xfId="710" xr:uid="{0B6E229B-330F-497C-952D-A5F8D959EDD4}"/>
    <cellStyle name="Millares 2 2 8" xfId="931" xr:uid="{474A39C1-5714-4DA8-909D-84E82298D9AD}"/>
    <cellStyle name="Millares 2 2 8 2" xfId="1351" xr:uid="{6F4EF37B-B7FE-4061-9AF5-7156D76604EE}"/>
    <cellStyle name="Millares 2 2 8 2 2" xfId="2535" xr:uid="{C4FC8C17-06E4-4E8B-BA92-D28D7C433574}"/>
    <cellStyle name="Millares 2 2 8 3" xfId="2117" xr:uid="{4B1B4F3C-57D0-4125-BBA1-4A7534F29E59}"/>
    <cellStyle name="Millares 2 2 9" xfId="1141" xr:uid="{5F9B4414-4E13-4968-8DC0-3FD82958C659}"/>
    <cellStyle name="Millares 2 2 9 2" xfId="2326" xr:uid="{6C6A029D-6F12-425F-89C5-27F4664B7B54}"/>
    <cellStyle name="Millares 2 3" xfId="104" xr:uid="{E15B6AC8-6F82-43B1-AE60-CE1FBD3477B1}"/>
    <cellStyle name="Millares 2 3 2" xfId="469" xr:uid="{749A8D35-5BE7-4BB0-B965-1D7F85E6C08B}"/>
    <cellStyle name="Millares 2 4" xfId="109" xr:uid="{E0D3185D-B9BE-4E7F-9634-26C155CF10FC}"/>
    <cellStyle name="Millares 2 4 2" xfId="125" xr:uid="{1C74E544-1604-4350-9FEE-C1ED34248E68}"/>
    <cellStyle name="Millares 2 4 3" xfId="705" xr:uid="{A554B808-E7F4-4D6F-A280-B5F616FE4EEB}"/>
    <cellStyle name="Millares 2 5" xfId="85" xr:uid="{CE6FD2C3-EF02-42C2-A0F9-BE7FC11EDB7F}"/>
    <cellStyle name="Millares 2 6" xfId="71" xr:uid="{F9734C28-094C-4B6A-8437-FFF8BF6C13D4}"/>
    <cellStyle name="Millares 2 7" xfId="716" xr:uid="{E08D0ECF-8100-4D23-8197-110E5A8E334F}"/>
    <cellStyle name="Millares 20" xfId="250" xr:uid="{7CB73BA2-3B65-4644-8788-AF3F3EC807FF}"/>
    <cellStyle name="Millares 20 2" xfId="708" xr:uid="{A4139CC5-6F83-4511-9501-A369B3322EE6}"/>
    <cellStyle name="Millares 20 2 2" xfId="1102" xr:uid="{E1F0B49B-E9CF-4B52-AC9E-408273A0C284}"/>
    <cellStyle name="Millares 20 2 2 2" xfId="1522" xr:uid="{8055250E-23B3-4355-9867-1724A4A67E16}"/>
    <cellStyle name="Millares 20 2 2 2 2" xfId="2705" xr:uid="{A237227C-4D18-46C0-B15F-B65C6A7A14F8}"/>
    <cellStyle name="Millares 20 2 2 3" xfId="2287" xr:uid="{D19B19FD-D361-4D5F-9C97-1DF76E8B5AE2}"/>
    <cellStyle name="Millares 20 2 3" xfId="1312" xr:uid="{4C9416AE-BCA1-4143-8E73-CA6297AB01C8}"/>
    <cellStyle name="Millares 20 2 3 2" xfId="2496" xr:uid="{FE1A9655-E2B0-4600-AF3D-49CA42BD92D0}"/>
    <cellStyle name="Millares 20 2 4" xfId="1904" xr:uid="{081478A5-5161-4C0A-892C-75BFC4DDC87F}"/>
    <cellStyle name="Millares 21" xfId="707" xr:uid="{0DDC5621-C9EB-4A3C-ADBA-0B52DD63550D}"/>
    <cellStyle name="Millares 21 2" xfId="715" xr:uid="{38B16733-4273-415C-84EF-3B1BEA93F9E3}"/>
    <cellStyle name="Millares 21 2 2" xfId="1108" xr:uid="{FF69B307-0BF2-4548-9D6B-7436CA1E458B}"/>
    <cellStyle name="Millares 21 2 2 2" xfId="1528" xr:uid="{3FB6617F-0CEE-44D3-BB95-89983F0BCF5C}"/>
    <cellStyle name="Millares 21 2 2 2 2" xfId="2711" xr:uid="{C69335C6-447F-42CE-881E-CD4E8D3DFDB7}"/>
    <cellStyle name="Millares 21 2 2 3" xfId="2293" xr:uid="{867068BB-38AC-470C-9FDF-9253779F7877}"/>
    <cellStyle name="Millares 21 2 3" xfId="1318" xr:uid="{09780A95-C616-4DA7-A8FC-36C6AA8BBC62}"/>
    <cellStyle name="Millares 21 2 3 2" xfId="2502" xr:uid="{E1BE3A3A-33B2-4087-9580-A15C22DBA70D}"/>
    <cellStyle name="Millares 21 2 4" xfId="1910" xr:uid="{213DE111-F6C1-4185-8A69-9CB395C73900}"/>
    <cellStyle name="Millares 22" xfId="720" xr:uid="{90009D1D-98C2-4ED9-95B8-065AF5C9D8BB}"/>
    <cellStyle name="Millares 22 2" xfId="711" xr:uid="{6EB074EC-A5DF-4B35-9A82-3678EBA2EE58}"/>
    <cellStyle name="Millares 22 2 2" xfId="1104" xr:uid="{20E1539A-071F-4DD1-97B4-1786DF886755}"/>
    <cellStyle name="Millares 22 2 2 2" xfId="1524" xr:uid="{CC911A6A-7BC2-4A95-8DC6-517DF2C5B806}"/>
    <cellStyle name="Millares 22 2 2 2 2" xfId="2707" xr:uid="{1EFC62BF-2760-4E31-BE57-1DA7207B12F2}"/>
    <cellStyle name="Millares 22 2 2 3" xfId="2289" xr:uid="{87983A86-7E81-4B5C-A187-257CBECECF55}"/>
    <cellStyle name="Millares 22 2 3" xfId="1314" xr:uid="{F9AC4EF3-ED95-470B-A61F-536BA23890D7}"/>
    <cellStyle name="Millares 22 2 3 2" xfId="2498" xr:uid="{8D2F447F-7597-430C-90FC-3E3D040936ED}"/>
    <cellStyle name="Millares 22 2 4" xfId="1906" xr:uid="{2C926375-67B5-41A0-BE3F-6C856A9B8A4E}"/>
    <cellStyle name="Millares 23" xfId="735" xr:uid="{68B96CF8-F4F7-4D0E-A4D5-6A30EC2E7005}"/>
    <cellStyle name="Millares 23 2" xfId="1122" xr:uid="{6708DDC0-FE39-43EB-B532-8583B6AA0686}"/>
    <cellStyle name="Millares 23 2 2" xfId="1542" xr:uid="{F7CD5E47-957E-483E-8A2B-F1082F7621A1}"/>
    <cellStyle name="Millares 23 2 2 2" xfId="2725" xr:uid="{0B4EB332-2ED9-45A3-B3B1-DCCE4F88049B}"/>
    <cellStyle name="Millares 23 2 3" xfId="2307" xr:uid="{9EC48801-3400-417D-AD6D-450710598A84}"/>
    <cellStyle name="Millares 23 3" xfId="1332" xr:uid="{491618A3-20DF-4B3A-B679-AE7087A54E44}"/>
    <cellStyle name="Millares 23 3 2" xfId="2516" xr:uid="{48470FA5-6B27-4C25-9ABE-D396C7BF4B15}"/>
    <cellStyle name="Millares 23 4" xfId="1924" xr:uid="{198F7CA1-CA14-4BC6-8D35-46C88E675C7D}"/>
    <cellStyle name="Millares 24" xfId="737" xr:uid="{59822940-3860-49D7-8B0B-BD56B112A2BF}"/>
    <cellStyle name="Millares 24 2" xfId="1123" xr:uid="{D70702C0-C3DE-4FA1-B95F-6D216354A07C}"/>
    <cellStyle name="Millares 24 2 2" xfId="1543" xr:uid="{72F21759-213E-4585-9D13-A926E91BA936}"/>
    <cellStyle name="Millares 24 2 2 2" xfId="2726" xr:uid="{A168192E-A141-4A48-8A31-7C26C961FEF3}"/>
    <cellStyle name="Millares 24 2 3" xfId="2308" xr:uid="{34804B11-51A1-4AED-B0DF-B4CA5BA9CBAC}"/>
    <cellStyle name="Millares 24 3" xfId="1333" xr:uid="{4F01C63B-6F0C-4C4F-96DD-F3A1B738F54F}"/>
    <cellStyle name="Millares 24 3 2" xfId="2517" xr:uid="{8D7E32A2-AB93-42EA-9363-A4D0C05DEADC}"/>
    <cellStyle name="Millares 24 4" xfId="1925" xr:uid="{22194555-C330-4D46-8BC7-B7C470F0BF86}"/>
    <cellStyle name="Millares 25" xfId="718" xr:uid="{FC8F20DA-15C6-46C8-BC2C-9C34B3F40FDC}"/>
    <cellStyle name="Millares 25 2" xfId="1110" xr:uid="{332F2CE1-0887-4F56-B834-67F8C7F980DE}"/>
    <cellStyle name="Millares 25 2 2" xfId="1530" xr:uid="{5F75625C-693F-4621-808E-74066516CBBB}"/>
    <cellStyle name="Millares 25 2 2 2" xfId="2713" xr:uid="{AC160EB0-38C1-4249-87A7-BD01C6ECDA69}"/>
    <cellStyle name="Millares 25 2 3" xfId="2295" xr:uid="{5B3A6066-820E-40F8-ABAA-695D8526FFE8}"/>
    <cellStyle name="Millares 25 3" xfId="1320" xr:uid="{8764D856-407A-4EE6-8714-E3ECDA32D4CE}"/>
    <cellStyle name="Millares 25 3 2" xfId="2504" xr:uid="{0D0D9DB0-DDB4-47FE-BEBA-A22A55D88505}"/>
    <cellStyle name="Millares 25 4" xfId="1912" xr:uid="{DF2FAE58-716A-4F90-915A-C05155F1118E}"/>
    <cellStyle name="Millares 26" xfId="717" xr:uid="{EE5629D5-677C-473B-AC7D-BCFD1E4D2B65}"/>
    <cellStyle name="Millares 26 2" xfId="1109" xr:uid="{15E3D53A-A68B-4438-95FA-BFCD505ACDA0}"/>
    <cellStyle name="Millares 26 2 2" xfId="1529" xr:uid="{DA8340F7-0D4E-49AB-B417-288985B36195}"/>
    <cellStyle name="Millares 26 2 2 2" xfId="2712" xr:uid="{68C90DA6-D3C2-4863-916C-238C90FEF5DC}"/>
    <cellStyle name="Millares 26 2 3" xfId="2294" xr:uid="{7C99F133-6AFC-42AC-928C-87E26AABAB03}"/>
    <cellStyle name="Millares 26 3" xfId="1319" xr:uid="{B5EFC0CE-D417-498C-9E85-E5FDFB513A9F}"/>
    <cellStyle name="Millares 26 3 2" xfId="2503" xr:uid="{5FE6531F-8C73-4A47-88FA-AB7D6F9DD323}"/>
    <cellStyle name="Millares 26 4" xfId="1911" xr:uid="{DF879855-C277-412B-A293-A450A693C24E}"/>
    <cellStyle name="Millares 27" xfId="246" xr:uid="{152B5FAF-CDD5-4AD0-9569-FE262D7F0429}"/>
    <cellStyle name="Millares 27 2" xfId="1035" xr:uid="{B8A8D078-BC3D-4DDA-8CB1-0C23670BCE4A}"/>
    <cellStyle name="Millares 27 2 2" xfId="1455" xr:uid="{C7F39C7E-8CF4-4D2C-9549-7270BB2A1C86}"/>
    <cellStyle name="Millares 27 2 2 2" xfId="2638" xr:uid="{5D1A432C-01B1-45BF-990A-453EBF666441}"/>
    <cellStyle name="Millares 27 2 3" xfId="2220" xr:uid="{15D41AC2-BB30-4AEC-BBB6-1FFDF1B9579C}"/>
    <cellStyle name="Millares 27 3" xfId="1245" xr:uid="{5D298011-4E4D-4D13-A6DD-CD8BEF9193EA}"/>
    <cellStyle name="Millares 27 3 2" xfId="2429" xr:uid="{900D3D10-B5A6-47C7-A5CB-407F1DBDF9E7}"/>
    <cellStyle name="Millares 27 4" xfId="1837" xr:uid="{FF3F9F1A-D021-4330-A954-F8538FC98F16}"/>
    <cellStyle name="Millares 28" xfId="728" xr:uid="{4BC42E08-D81E-4518-BA03-EB68522F7626}"/>
    <cellStyle name="Millares 29" xfId="730" xr:uid="{B3A6C2D9-98E5-456F-AE07-2A35E5847F35}"/>
    <cellStyle name="Millares 3" xfId="75" xr:uid="{566134E5-AB17-4896-9165-A1B5F61F1CDD}"/>
    <cellStyle name="Millares 3 2" xfId="87" xr:uid="{33850BC5-EDBF-41E1-82B6-EDF12FF6BEC3}"/>
    <cellStyle name="Millares 3 2 2" xfId="496" xr:uid="{41310098-7C30-4A64-B523-AC4E963FD2C7}"/>
    <cellStyle name="Millares 3 3" xfId="726" xr:uid="{63EB8B17-7D72-419E-8A6A-111C4C4AFAF1}"/>
    <cellStyle name="Millares 4" xfId="74" xr:uid="{57B61CD4-D27E-4388-848F-B6CDC2A10C6F}"/>
    <cellStyle name="Millares 4 2" xfId="142" xr:uid="{21976B17-B7DE-40CF-94AE-01C5546EDD73}"/>
    <cellStyle name="Millares 4 3" xfId="130" xr:uid="{064D8132-76CA-4B35-99B4-299FEE38CF22}"/>
    <cellStyle name="Millares 4 3 2" xfId="219" xr:uid="{68F04B1E-8E46-4F9C-8DF2-5A70619965FA}"/>
    <cellStyle name="Millares 4 3 2 2" xfId="1021" xr:uid="{236636A8-1503-4CC4-B85B-8C9BFB75492C}"/>
    <cellStyle name="Millares 4 3 2 2 2" xfId="1441" xr:uid="{D364E91C-77FE-4B7F-BFA0-B957385B628F}"/>
    <cellStyle name="Millares 4 3 2 2 2 2" xfId="2625" xr:uid="{7F352A0B-8D7B-4E26-83E4-F9B1E6FA8C88}"/>
    <cellStyle name="Millares 4 3 2 2 3" xfId="2207" xr:uid="{19F51BE9-7D55-4941-B5B1-85C33777D9E7}"/>
    <cellStyle name="Millares 4 3 2 3" xfId="1231" xr:uid="{48355C00-C9C4-4F89-B3D3-1E4FBBE1A3FC}"/>
    <cellStyle name="Millares 4 3 2 3 2" xfId="2416" xr:uid="{EBC8F777-FCF4-4E0A-8ABB-3D1C7F9C282E}"/>
    <cellStyle name="Millares 4 3 2 4" xfId="1824" xr:uid="{C3CA171F-272A-4D1C-B00A-D8C63FEA4B96}"/>
    <cellStyle name="Millares 4 3 3" xfId="173" xr:uid="{FF2CD513-91D4-436D-B478-ACFA1937E4AB}"/>
    <cellStyle name="Millares 4 3 3 2" xfId="980" xr:uid="{FBA949AA-2D70-406F-8711-506170A9F279}"/>
    <cellStyle name="Millares 4 3 3 2 2" xfId="1400" xr:uid="{5EE933C8-7D93-4CC1-A120-3ACBFFE387C0}"/>
    <cellStyle name="Millares 4 3 3 2 2 2" xfId="2584" xr:uid="{73E58DA2-83CF-4BE1-A844-5F6ABC56626A}"/>
    <cellStyle name="Millares 4 3 3 2 3" xfId="2166" xr:uid="{AD6A3055-3006-455F-9C56-4B13173F6C6B}"/>
    <cellStyle name="Millares 4 3 3 3" xfId="1190" xr:uid="{3869F109-CC4B-4C00-808D-C72FF847B7AD}"/>
    <cellStyle name="Millares 4 3 3 3 2" xfId="2375" xr:uid="{868481A5-B16A-475A-A49B-C14AE280FBB7}"/>
    <cellStyle name="Millares 4 3 3 4" xfId="1783" xr:uid="{FB13C55A-F970-4B20-8057-72A6AD1CFDCC}"/>
    <cellStyle name="Millares 4 3 4" xfId="952" xr:uid="{136CE1F0-09C4-413E-A6E4-79966D05C396}"/>
    <cellStyle name="Millares 4 3 4 2" xfId="1372" xr:uid="{1664AE62-9DC1-4DF3-AE7A-1EFC10277210}"/>
    <cellStyle name="Millares 4 3 4 2 2" xfId="2556" xr:uid="{74ADE2E6-0470-49C9-879E-470335979AE4}"/>
    <cellStyle name="Millares 4 3 4 3" xfId="2138" xr:uid="{63AF7A22-775E-4596-94BC-4D059DCCA7B0}"/>
    <cellStyle name="Millares 4 3 5" xfId="1162" xr:uid="{6436CC18-2B78-4D87-94BD-D82BA7BA44A5}"/>
    <cellStyle name="Millares 4 3 5 2" xfId="2347" xr:uid="{14B60E09-3B6C-4D0E-AF4A-8B53CBB715CE}"/>
    <cellStyle name="Millares 4 3 6" xfId="1755" xr:uid="{59348409-FC1B-4BEA-A9C9-EE1D4353CE37}"/>
    <cellStyle name="Millares 4 4" xfId="201" xr:uid="{3CB8C70A-A3BA-42FD-9889-03BC237E28D9}"/>
    <cellStyle name="Millares 4 5" xfId="181" xr:uid="{63BD81DC-9B93-4855-A44C-40A781059CBF}"/>
    <cellStyle name="Millares 4 5 2" xfId="987" xr:uid="{A165A916-CC22-4032-ACA3-B9D1FBB57382}"/>
    <cellStyle name="Millares 4 5 2 2" xfId="1407" xr:uid="{96A6E8B1-3ED4-49A2-BC1D-E0F4855E6F2C}"/>
    <cellStyle name="Millares 4 5 2 2 2" xfId="2591" xr:uid="{0C0C7C98-B237-4C5C-8F47-C58CEC2430FD}"/>
    <cellStyle name="Millares 4 5 2 3" xfId="2173" xr:uid="{2B3A3BCE-7CAB-4DD4-9D47-721AF0DCD590}"/>
    <cellStyle name="Millares 4 5 3" xfId="1197" xr:uid="{6B622CB4-14CF-4F6B-9EF2-F64849EBCB74}"/>
    <cellStyle name="Millares 4 5 3 2" xfId="2382" xr:uid="{60DEB226-5819-4B00-852E-933FAA4A6970}"/>
    <cellStyle name="Millares 4 5 4" xfId="1790" xr:uid="{8BD5CBEF-0F7D-4A49-B124-8968AEC62488}"/>
    <cellStyle name="Millares 4 6" xfId="713" xr:uid="{F1FC48DE-C4CC-4D0C-9766-98D8511BD1B0}"/>
    <cellStyle name="Millares 4 6 2" xfId="1106" xr:uid="{CCD4365A-8F5A-4813-AF8D-28AA971BD801}"/>
    <cellStyle name="Millares 4 6 2 2" xfId="1526" xr:uid="{64CE2982-EFE6-45F0-A269-1403D33C621C}"/>
    <cellStyle name="Millares 4 6 2 2 2" xfId="2709" xr:uid="{F3964ACE-1298-469B-8145-7DE0A1C3A0D9}"/>
    <cellStyle name="Millares 4 6 2 3" xfId="2291" xr:uid="{BFBD0108-C9CE-47DA-8F77-91540D2BB249}"/>
    <cellStyle name="Millares 4 6 3" xfId="1316" xr:uid="{DB5A932C-15C3-4C1C-B0E5-0C9DD6CAC176}"/>
    <cellStyle name="Millares 4 6 3 2" xfId="2500" xr:uid="{AB50DB20-849B-4953-BE05-256CA0C80EC2}"/>
    <cellStyle name="Millares 4 6 4" xfId="1908" xr:uid="{1CB961B3-0BB2-44E1-AB52-AF657DD9658D}"/>
    <cellStyle name="Millares 5" xfId="77" xr:uid="{F5D6159B-0F9D-4F02-AE4D-2E83E60A7162}"/>
    <cellStyle name="Millares 5 2" xfId="146" xr:uid="{E364F80C-7B98-4ECC-B005-C9D3FF8E28F0}"/>
    <cellStyle name="Millares 5 3" xfId="138" xr:uid="{D94E3D84-AF03-4594-8A1D-456AA8BF96DF}"/>
    <cellStyle name="Millares 5 3 2" xfId="220" xr:uid="{C47329A5-F203-41F3-BB98-BB43F8B32538}"/>
    <cellStyle name="Millares 5 3 2 2" xfId="1022" xr:uid="{C5EDC82E-E007-4E1A-B408-B1A7F45932A6}"/>
    <cellStyle name="Millares 5 3 2 2 2" xfId="1442" xr:uid="{2EA528F0-EA7B-4121-BE5F-C8C514631FE4}"/>
    <cellStyle name="Millares 5 3 2 2 2 2" xfId="2626" xr:uid="{CBC5A965-06F1-4F89-8707-8C3846ED0C2B}"/>
    <cellStyle name="Millares 5 3 2 2 3" xfId="2208" xr:uid="{F5BBD441-6B22-4C87-8116-DCDA7CF6ED04}"/>
    <cellStyle name="Millares 5 3 2 3" xfId="1232" xr:uid="{53AEBEC9-586D-45AC-8F7C-E154F1B2604A}"/>
    <cellStyle name="Millares 5 3 2 3 2" xfId="2417" xr:uid="{05D00512-55AC-4B5D-A3BE-7A51F4C5DB06}"/>
    <cellStyle name="Millares 5 3 2 4" xfId="1825" xr:uid="{E4A4E16D-7ADE-4472-AF5E-AAE1FC3E0186}"/>
    <cellStyle name="Millares 5 3 3" xfId="174" xr:uid="{CAEF0B08-D0B5-4B5A-B450-9A8E1D6ED7C0}"/>
    <cellStyle name="Millares 5 3 3 2" xfId="981" xr:uid="{5BAE9755-EEFF-41B5-8D92-A93E9179FD10}"/>
    <cellStyle name="Millares 5 3 3 2 2" xfId="1401" xr:uid="{FC92766E-E195-49CE-BD86-EAB6C7C525EC}"/>
    <cellStyle name="Millares 5 3 3 2 2 2" xfId="2585" xr:uid="{2F8AB148-B75E-4101-8395-AE3320147A68}"/>
    <cellStyle name="Millares 5 3 3 2 3" xfId="2167" xr:uid="{D9B07ECE-91D5-4F9C-86A4-7106D05AC563}"/>
    <cellStyle name="Millares 5 3 3 3" xfId="1191" xr:uid="{89AE6E47-8558-4BA8-9718-6C1592C8A717}"/>
    <cellStyle name="Millares 5 3 3 3 2" xfId="2376" xr:uid="{B3DEF925-4ADC-4F0D-8277-E614224510DB}"/>
    <cellStyle name="Millares 5 3 3 4" xfId="1784" xr:uid="{4F87C883-BB01-4A2B-9247-2753322842C2}"/>
    <cellStyle name="Millares 5 3 4" xfId="953" xr:uid="{02015EE5-BB7B-4191-A34A-C9DE41E0C2D0}"/>
    <cellStyle name="Millares 5 3 4 2" xfId="1373" xr:uid="{53ADED2D-4CC9-4F40-8B2C-439048B49A63}"/>
    <cellStyle name="Millares 5 3 4 2 2" xfId="2557" xr:uid="{86029190-48D3-4019-9944-6AAB74AB7FD1}"/>
    <cellStyle name="Millares 5 3 4 3" xfId="2139" xr:uid="{A6C13F73-7CBF-4E43-9D66-36C393D4F9C8}"/>
    <cellStyle name="Millares 5 3 5" xfId="1163" xr:uid="{734CE033-ABEC-4A75-8A4A-BAC32FFC1799}"/>
    <cellStyle name="Millares 5 3 5 2" xfId="2348" xr:uid="{60AFBF10-08DD-40F0-A1FB-E9EAE7A0DD54}"/>
    <cellStyle name="Millares 5 3 6" xfId="1756" xr:uid="{EDB43F00-4809-44C9-8D82-C1A83CF518D7}"/>
    <cellStyle name="Millares 5 4" xfId="200" xr:uid="{0BD0DA7A-9651-4CF9-90F8-7380F104DF4E}"/>
    <cellStyle name="Millares 5 5" xfId="189" xr:uid="{E769589C-3131-4D98-85CA-C344FCAA4851}"/>
    <cellStyle name="Millares 5 5 2" xfId="995" xr:uid="{5E0844A4-5C42-404D-81B3-8CBD816E48B4}"/>
    <cellStyle name="Millares 5 5 2 2" xfId="1415" xr:uid="{80E32B53-705B-4393-973C-B866A16C2894}"/>
    <cellStyle name="Millares 5 5 2 2 2" xfId="2599" xr:uid="{1C17F1A9-2F19-4503-BEBC-636B3DD21AAF}"/>
    <cellStyle name="Millares 5 5 2 3" xfId="2181" xr:uid="{2AB071F4-924A-4127-BAA3-2E86D65B13F5}"/>
    <cellStyle name="Millares 5 5 3" xfId="1205" xr:uid="{DCF0AA3F-DECC-4B01-8911-73734C0E6B46}"/>
    <cellStyle name="Millares 5 5 3 2" xfId="2390" xr:uid="{6880F7AE-6EC6-434A-879F-95DF69F23B43}"/>
    <cellStyle name="Millares 5 5 4" xfId="1798" xr:uid="{35DEB959-53D1-421B-8E09-075D7F8A5809}"/>
    <cellStyle name="Millares 5 6" xfId="732" xr:uid="{43EA5898-B827-4793-90A9-A3CFB4186C31}"/>
    <cellStyle name="Millares 5 6 2" xfId="1119" xr:uid="{4CF10637-77FB-45C4-BC4D-C09D779F7371}"/>
    <cellStyle name="Millares 5 6 2 2" xfId="1539" xr:uid="{42563A7B-0AF7-440C-870A-55175F6F829A}"/>
    <cellStyle name="Millares 5 6 2 2 2" xfId="2722" xr:uid="{B53F0799-B4B7-4884-B2AB-9D3FD15ADCDF}"/>
    <cellStyle name="Millares 5 6 2 3" xfId="2304" xr:uid="{4391C145-276A-4441-BAEA-59D8B779C9E1}"/>
    <cellStyle name="Millares 5 6 3" xfId="1329" xr:uid="{DFC38C0D-9018-4861-8FD6-453CF5A6D3DD}"/>
    <cellStyle name="Millares 5 6 3 2" xfId="2513" xr:uid="{848B74D8-2957-4F93-9F08-07A6D6CBD14A}"/>
    <cellStyle name="Millares 5 6 4" xfId="1921" xr:uid="{A1B1741A-D586-49F8-8D16-C0D07C57EA6C}"/>
    <cellStyle name="Millares 6" xfId="78" xr:uid="{9008DB2E-E5AA-462D-8E7D-AD2C47EC0BAF}"/>
    <cellStyle name="Millares 6 2" xfId="129" xr:uid="{90703010-5992-4752-9297-BFEA0AC9836E}"/>
    <cellStyle name="Millares 6 3" xfId="139" xr:uid="{BC48930B-980A-43C3-A08F-58E9CC65DA88}"/>
    <cellStyle name="Millares 6 3 2" xfId="221" xr:uid="{4785E7D6-504B-4D7C-B807-7D35C13CFF04}"/>
    <cellStyle name="Millares 6 3 2 2" xfId="1023" xr:uid="{0743A946-B07B-46D5-B6CE-9C2DEDDA6906}"/>
    <cellStyle name="Millares 6 3 2 2 2" xfId="1443" xr:uid="{99004C67-6719-4A99-95A3-1E209407C8FD}"/>
    <cellStyle name="Millares 6 3 2 2 2 2" xfId="2627" xr:uid="{095FDE79-D428-45D4-9F7E-5CBEC5382377}"/>
    <cellStyle name="Millares 6 3 2 2 3" xfId="2209" xr:uid="{2ED5A0AB-A757-4DCF-8310-134D4CE46869}"/>
    <cellStyle name="Millares 6 3 2 3" xfId="1233" xr:uid="{7824066F-0C41-4A25-97E6-C05EEF35990F}"/>
    <cellStyle name="Millares 6 3 2 3 2" xfId="2418" xr:uid="{AA815E1A-1596-41EC-8B58-4709D70856CC}"/>
    <cellStyle name="Millares 6 3 2 4" xfId="1826" xr:uid="{5B5B3036-1671-4A67-BA27-A9F43D1C59E9}"/>
    <cellStyle name="Millares 6 3 3" xfId="175" xr:uid="{829E198E-14C0-4C3C-83F6-6E50618446DE}"/>
    <cellStyle name="Millares 6 3 3 2" xfId="982" xr:uid="{340A71F8-9E02-464D-BF70-221DBDADDBB6}"/>
    <cellStyle name="Millares 6 3 3 2 2" xfId="1402" xr:uid="{BF916BF4-F55D-434B-BB33-C91B39E9F62B}"/>
    <cellStyle name="Millares 6 3 3 2 2 2" xfId="2586" xr:uid="{321C0F1C-57A8-401C-9078-265C164AA1ED}"/>
    <cellStyle name="Millares 6 3 3 2 3" xfId="2168" xr:uid="{D14F0CBA-593B-4B17-BACF-9AC9856A71B5}"/>
    <cellStyle name="Millares 6 3 3 3" xfId="1192" xr:uid="{D752DE7A-D543-415E-A60E-4B5B90686031}"/>
    <cellStyle name="Millares 6 3 3 3 2" xfId="2377" xr:uid="{7622A130-15EF-485A-926A-120D77709748}"/>
    <cellStyle name="Millares 6 3 3 4" xfId="1785" xr:uid="{285C3461-3583-452C-B08D-FF88154F9475}"/>
    <cellStyle name="Millares 6 3 4" xfId="954" xr:uid="{66EEBC05-4C8C-4682-8527-8B653C3907E0}"/>
    <cellStyle name="Millares 6 3 4 2" xfId="1374" xr:uid="{F0C543E8-69D9-4143-81F7-81F268025BA3}"/>
    <cellStyle name="Millares 6 3 4 2 2" xfId="2558" xr:uid="{580E92A9-7B38-483F-99D4-D4A67A38EF83}"/>
    <cellStyle name="Millares 6 3 4 3" xfId="2140" xr:uid="{8DB2704C-A609-44D3-A62E-9E732267A33F}"/>
    <cellStyle name="Millares 6 3 5" xfId="1164" xr:uid="{192DB2C7-4F35-4D13-AC73-F963BE17CCC4}"/>
    <cellStyle name="Millares 6 3 5 2" xfId="2349" xr:uid="{B87EA75E-F84A-41B7-97C2-D1754B6D3DD9}"/>
    <cellStyle name="Millares 6 3 6" xfId="1757" xr:uid="{09201C62-89CC-4107-98B9-D3EA37892178}"/>
    <cellStyle name="Millares 6 4" xfId="205" xr:uid="{5562FF6F-11FC-4F38-B58E-D03D8F557B7D}"/>
    <cellStyle name="Millares 6 5" xfId="190" xr:uid="{37F606AB-1039-48DC-BD7B-A685B3937ACF}"/>
    <cellStyle name="Millares 6 5 2" xfId="996" xr:uid="{890A2CEF-8F58-4F49-A2F1-413A8DE1BA61}"/>
    <cellStyle name="Millares 6 5 2 2" xfId="1416" xr:uid="{FB28B874-9A3E-443F-9667-8C91342B668C}"/>
    <cellStyle name="Millares 6 5 2 2 2" xfId="2600" xr:uid="{3D5AA75C-268D-4564-85AB-A74A4BA6F291}"/>
    <cellStyle name="Millares 6 5 2 3" xfId="2182" xr:uid="{3596EE8D-49F1-4435-B9D2-51750FD23A32}"/>
    <cellStyle name="Millares 6 5 3" xfId="1206" xr:uid="{DE1BC7DA-36E3-46D5-B0D4-959A8EE37B88}"/>
    <cellStyle name="Millares 6 5 3 2" xfId="2391" xr:uid="{1655358D-411B-4374-B6A6-FF46B36658B4}"/>
    <cellStyle name="Millares 6 5 4" xfId="1799" xr:uid="{7963B9CE-D4BE-4CF2-B21B-2D1F9158C4CD}"/>
    <cellStyle name="Millares 6 6" xfId="712" xr:uid="{2C6C00A4-2C3E-426D-A116-B4ACF88BA647}"/>
    <cellStyle name="Millares 6 6 2" xfId="1105" xr:uid="{85433A87-E0F6-457E-98AF-B4DD17BFA2D8}"/>
    <cellStyle name="Millares 6 6 2 2" xfId="1525" xr:uid="{D64002FA-2C1A-471B-B3AA-D0C8AE30D803}"/>
    <cellStyle name="Millares 6 6 2 2 2" xfId="2708" xr:uid="{E8F70B36-2723-4949-B4A6-26362298A8E9}"/>
    <cellStyle name="Millares 6 6 2 3" xfId="2290" xr:uid="{437C585C-5BDB-473B-BFB5-0290416B663F}"/>
    <cellStyle name="Millares 6 6 3" xfId="1315" xr:uid="{975C3ACB-9F62-45AB-B6CC-E19640107412}"/>
    <cellStyle name="Millares 6 6 3 2" xfId="2499" xr:uid="{AC510849-1E31-4E23-89C2-2269427D2D5B}"/>
    <cellStyle name="Millares 6 6 4" xfId="1907" xr:uid="{7094ADB0-C97F-4472-B42A-0FFC8A85805C}"/>
    <cellStyle name="Millares 7" xfId="76" xr:uid="{3D93FB72-EA4A-415E-A9C5-934C3D160EB6}"/>
    <cellStyle name="Millares 7 2" xfId="128" xr:uid="{AB831821-9F66-4229-9E76-7517F50E44FA}"/>
    <cellStyle name="Millares 7 2 2" xfId="218" xr:uid="{DDFEEAA7-C8AE-4BDF-A182-AB581ECF236A}"/>
    <cellStyle name="Millares 7 2 2 2" xfId="1020" xr:uid="{3C95B9E4-4C20-4C4C-96CC-0B3CB606CBFA}"/>
    <cellStyle name="Millares 7 2 2 2 2" xfId="1440" xr:uid="{DB3A2A54-663C-445B-B971-C7B6E6E80723}"/>
    <cellStyle name="Millares 7 2 2 2 2 2" xfId="2624" xr:uid="{6C63257B-8FBA-486E-AD3C-8A91AFF57753}"/>
    <cellStyle name="Millares 7 2 2 2 3" xfId="2206" xr:uid="{9E719955-D581-4006-8F99-E83755D7A0FC}"/>
    <cellStyle name="Millares 7 2 2 3" xfId="1230" xr:uid="{7D3F758B-485E-4372-A073-14DC17C016E5}"/>
    <cellStyle name="Millares 7 2 2 3 2" xfId="2415" xr:uid="{CA9ABCB6-E9C4-4CE5-B778-CF14641FBF41}"/>
    <cellStyle name="Millares 7 2 2 4" xfId="1823" xr:uid="{11AB0DA7-B714-4FCE-89C4-A32A28312109}"/>
    <cellStyle name="Millares 7 2 3" xfId="172" xr:uid="{4D9366BB-BD8B-4D35-9504-820987773060}"/>
    <cellStyle name="Millares 7 2 3 2" xfId="979" xr:uid="{2C05A639-019C-48EA-98FB-7CA97C19DADD}"/>
    <cellStyle name="Millares 7 2 3 2 2" xfId="1399" xr:uid="{75EA8B58-D590-4FDE-946A-078360F98F83}"/>
    <cellStyle name="Millares 7 2 3 2 2 2" xfId="2583" xr:uid="{4563CC35-85D8-463F-B944-5EBDE0A1C439}"/>
    <cellStyle name="Millares 7 2 3 2 3" xfId="2165" xr:uid="{BDFF81B4-B129-4E26-B93F-E36EAE3A84B3}"/>
    <cellStyle name="Millares 7 2 3 3" xfId="1189" xr:uid="{B1F1630A-1B11-4CA4-B2AB-13B610F6E89B}"/>
    <cellStyle name="Millares 7 2 3 3 2" xfId="2374" xr:uid="{43DD3687-9841-4FDE-B951-45E6635F5485}"/>
    <cellStyle name="Millares 7 2 3 4" xfId="1782" xr:uid="{55E27049-F992-4C9B-B528-17F04E1F924E}"/>
    <cellStyle name="Millares 7 2 4" xfId="548" xr:uid="{884B82C5-CA92-4167-B83F-CD4596AC22AB}"/>
    <cellStyle name="Millares 7 2 5" xfId="951" xr:uid="{9DE30221-3C57-41E5-A2D9-461AFD726076}"/>
    <cellStyle name="Millares 7 2 5 2" xfId="1371" xr:uid="{397EDBB3-AF14-4624-B5FA-83DE5A847BCE}"/>
    <cellStyle name="Millares 7 2 5 2 2" xfId="2555" xr:uid="{3638A6E0-5BB5-4012-8E3E-BA0220D77971}"/>
    <cellStyle name="Millares 7 2 5 3" xfId="2137" xr:uid="{3FA0C3CD-553B-4C0E-BD9F-E2071D7CDB4D}"/>
    <cellStyle name="Millares 7 2 6" xfId="1161" xr:uid="{31D539AE-7C70-4E59-8305-2488FCE7F48F}"/>
    <cellStyle name="Millares 7 2 6 2" xfId="2346" xr:uid="{13BB147F-CF3C-4B52-ADD2-BFFBD96A3E66}"/>
    <cellStyle name="Millares 7 2 7" xfId="1754" xr:uid="{8BF54CBC-084C-408B-96DC-D82EF15A0E1C}"/>
    <cellStyle name="Millares 7 3" xfId="141" xr:uid="{519450C5-A90B-439B-A7BC-CF53A34CCEE3}"/>
    <cellStyle name="Millares 7 4" xfId="206" xr:uid="{FCB19F66-BF22-43A6-BD5E-1EE43554145D}"/>
    <cellStyle name="Millares 7 4 2" xfId="1008" xr:uid="{6BFBE630-11BF-4D68-875A-2263882DA9E8}"/>
    <cellStyle name="Millares 7 4 2 2" xfId="1428" xr:uid="{107B61B2-AB1E-4331-B410-B0F0D7FA4098}"/>
    <cellStyle name="Millares 7 4 2 2 2" xfId="2612" xr:uid="{C1233926-30DA-472D-A16C-45391647166D}"/>
    <cellStyle name="Millares 7 4 2 3" xfId="2194" xr:uid="{DAED7DCE-EB09-47B1-B7C3-71D59174899C}"/>
    <cellStyle name="Millares 7 4 3" xfId="1218" xr:uid="{010AD06E-5E7D-4E0C-9BC1-B61AD4B69EB0}"/>
    <cellStyle name="Millares 7 4 3 2" xfId="2403" xr:uid="{55919585-0425-416B-845F-D0711A547811}"/>
    <cellStyle name="Millares 7 4 4" xfId="1811" xr:uid="{D9A5C9E9-F19F-4B55-907D-A46A5DEF3D4A}"/>
    <cellStyle name="Millares 7 5" xfId="159" xr:uid="{82CEEE9C-ABC8-4A63-964D-0375C02FDAED}"/>
    <cellStyle name="Millares 7 5 2" xfId="966" xr:uid="{B0AE5EF0-C65A-46A6-96AF-026DF77A6E8D}"/>
    <cellStyle name="Millares 7 5 2 2" xfId="1386" xr:uid="{C793ECE0-0666-4FD0-A52D-A1BA10A6126F}"/>
    <cellStyle name="Millares 7 5 2 2 2" xfId="2570" xr:uid="{12566538-7014-4653-B150-4062C7241513}"/>
    <cellStyle name="Millares 7 5 2 3" xfId="2152" xr:uid="{05AF2120-D2D7-4380-89EA-EAF1BCFF3F47}"/>
    <cellStyle name="Millares 7 5 3" xfId="1176" xr:uid="{1CB2DDBA-0F10-48FD-9604-F2D9F9CA72FA}"/>
    <cellStyle name="Millares 7 5 3 2" xfId="2361" xr:uid="{45B2790B-A788-4F3F-9837-A3B01F3CBE48}"/>
    <cellStyle name="Millares 7 5 4" xfId="1769" xr:uid="{48F2377B-1916-4F71-A954-B756D9E85516}"/>
    <cellStyle name="Millares 7 6" xfId="111" xr:uid="{8A12438C-5D62-43EA-AB23-24BC0E03F316}"/>
    <cellStyle name="Millares 7 6 2" xfId="939" xr:uid="{048DFB6D-BD38-47D3-B84C-E22DE20B35B3}"/>
    <cellStyle name="Millares 7 6 2 2" xfId="1359" xr:uid="{6AA9F8CE-97C2-4139-AA6F-1C97F58B53D6}"/>
    <cellStyle name="Millares 7 6 2 2 2" xfId="2543" xr:uid="{2840371D-44FB-49A2-9C7A-FE19334E00B5}"/>
    <cellStyle name="Millares 7 6 2 3" xfId="2125" xr:uid="{B70DCA31-6DAE-4C3E-A94F-A86679144D1D}"/>
    <cellStyle name="Millares 7 6 3" xfId="1149" xr:uid="{8EE811F7-9473-4DD0-931E-E2934FDAE318}"/>
    <cellStyle name="Millares 7 6 3 2" xfId="2334" xr:uid="{67A25D66-CE70-436B-9EE0-D511671DDA59}"/>
    <cellStyle name="Millares 7 6 4" xfId="1742" xr:uid="{67EF73C9-C5A3-4FED-A476-6848412745C7}"/>
    <cellStyle name="Millares 7 7" xfId="722" xr:uid="{C832C9D4-73DB-4522-A568-2F7FC01DCCAE}"/>
    <cellStyle name="Millares 7 7 2" xfId="1112" xr:uid="{1A63370F-8522-4518-9970-9C54407327FE}"/>
    <cellStyle name="Millares 7 7 2 2" xfId="1532" xr:uid="{971BC281-F363-451D-8578-429D6AB4C815}"/>
    <cellStyle name="Millares 7 7 2 2 2" xfId="2715" xr:uid="{13AF3750-5EC8-4957-849C-0393ADF5EE24}"/>
    <cellStyle name="Millares 7 7 2 3" xfId="2297" xr:uid="{AA4C2DCB-78E7-4FA2-8D17-C9C454287FC0}"/>
    <cellStyle name="Millares 7 7 3" xfId="1322" xr:uid="{5686EF29-8050-4D08-8959-490A4A4BF147}"/>
    <cellStyle name="Millares 7 7 3 2" xfId="2506" xr:uid="{EEE174F4-E9CD-40D7-8961-6D7B8E3EE086}"/>
    <cellStyle name="Millares 7 7 4" xfId="1914" xr:uid="{57D9820B-A187-43A5-A03E-FE392D3E9DA8}"/>
    <cellStyle name="Millares 8" xfId="79" xr:uid="{D25E58D0-5332-4192-9A4E-03DF9FB8ABBA}"/>
    <cellStyle name="Millares 8 2" xfId="147" xr:uid="{AF9A716D-64DE-48C6-8FCA-C1DB9ADEFBC8}"/>
    <cellStyle name="Millares 8 2 2" xfId="552" xr:uid="{44E3B854-8BAC-4B3C-9B81-C6F316834635}"/>
    <cellStyle name="Millares 8 3" xfId="122" xr:uid="{B6FBE7EA-0E64-4647-AA55-64370EFC9F66}"/>
    <cellStyle name="Millares 8 4" xfId="721" xr:uid="{B7DC646E-2B35-4646-9416-CA0F7BDA6932}"/>
    <cellStyle name="Millares 8 4 2" xfId="1111" xr:uid="{186B66B3-E831-4C4D-B5B2-272DA5940397}"/>
    <cellStyle name="Millares 8 4 2 2" xfId="1531" xr:uid="{9FD5B11C-8C32-460D-9F34-0A1E868071B5}"/>
    <cellStyle name="Millares 8 4 2 2 2" xfId="2714" xr:uid="{333A10D3-3FC6-4077-A04B-4F8108CDDCEB}"/>
    <cellStyle name="Millares 8 4 2 3" xfId="2296" xr:uid="{9241E439-EAB5-47CB-9F0A-0B0FFD32231B}"/>
    <cellStyle name="Millares 8 4 3" xfId="1321" xr:uid="{FF188260-F4B6-4231-AB0C-6B64CB4A0F07}"/>
    <cellStyle name="Millares 8 4 3 2" xfId="2505" xr:uid="{79AB1B8B-03D0-4A9E-A649-9FFDE7FD9CD1}"/>
    <cellStyle name="Millares 8 4 4" xfId="1913" xr:uid="{4869CD36-F25D-44E1-A7C6-512023D95870}"/>
    <cellStyle name="Millares 9" xfId="103" xr:uid="{4039DCA6-070B-4D51-8EC7-62FA6BCBD718}"/>
    <cellStyle name="Millares 9 2" xfId="137" xr:uid="{98499F54-4002-4B05-AC67-8A1AADBD7B42}"/>
    <cellStyle name="Millares 9 2 2" xfId="578" xr:uid="{F139AFBC-A65D-4BFD-B4DD-E4A730E2D33F}"/>
    <cellStyle name="Millares 9 3" xfId="329" xr:uid="{ADB5E976-9B94-4584-82FD-34FF78C185A0}"/>
    <cellStyle name="Millares 9 4" xfId="734" xr:uid="{6E43D7CA-22E1-47B8-A240-61310B753D28}"/>
    <cellStyle name="Millares 9 4 2" xfId="1121" xr:uid="{4A49C827-70A9-4A7B-9C60-8552A001CC4F}"/>
    <cellStyle name="Millares 9 4 2 2" xfId="1541" xr:uid="{5E67E0B7-91FD-4911-B8D7-CC164B475507}"/>
    <cellStyle name="Millares 9 4 2 2 2" xfId="2724" xr:uid="{17A28918-026D-48CE-B58A-6101CC07840C}"/>
    <cellStyle name="Millares 9 4 2 3" xfId="2306" xr:uid="{2F798088-05E0-45B6-BAA3-029BA22D3F2A}"/>
    <cellStyle name="Millares 9 4 3" xfId="1331" xr:uid="{74605B2C-7B61-4848-AEB6-F9B60FFA8079}"/>
    <cellStyle name="Millares 9 4 3 2" xfId="2515" xr:uid="{34026EBD-4258-4498-B317-D0BAFAB6E2AE}"/>
    <cellStyle name="Millares 9 4 4" xfId="1923" xr:uid="{61400E82-771F-4B80-9506-106E6AF71D05}"/>
    <cellStyle name="Neutral" xfId="8" builtinId="28" customBuiltin="1"/>
    <cellStyle name="Neutral 2" xfId="432" xr:uid="{619FF515-A288-4836-91ED-ED28E5F9D85A}"/>
    <cellStyle name="Neutral 3" xfId="230" xr:uid="{3F490CA4-2793-459D-B293-5D0AB9A8933F}"/>
    <cellStyle name="Normal" xfId="0" builtinId="0"/>
    <cellStyle name="Normal 10" xfId="102" xr:uid="{23D85130-699B-4192-A07C-B14A03E07AAE}"/>
    <cellStyle name="Normal 10 2" xfId="624" xr:uid="{C55B54FE-902F-439B-BC8D-F3143D6BB688}"/>
    <cellStyle name="Normal 11" xfId="406" xr:uid="{6F922FBC-E4FB-45B4-9251-0B46732D3571}"/>
    <cellStyle name="Normal 11 2" xfId="653" xr:uid="{C1605059-5649-42D4-AE7B-BCDF41852CDA}"/>
    <cellStyle name="Normal 12" xfId="46" xr:uid="{00000000-0005-0000-0000-00002E000000}"/>
    <cellStyle name="Normal 12 2" xfId="682" xr:uid="{08D25B6E-ECCD-4390-9250-975E7F956642}"/>
    <cellStyle name="Normal 12 3" xfId="443" xr:uid="{0ABA7B7F-D67E-4003-8A38-B080A0EB66A6}"/>
    <cellStyle name="Normal 13" xfId="463" xr:uid="{57E92332-F7FF-400F-A8D3-7E476A2D425E}"/>
    <cellStyle name="Normal 13 2" xfId="702" xr:uid="{0910112B-3C18-46DF-B81C-D9A3CA353C9F}"/>
    <cellStyle name="Normal 14" xfId="466" xr:uid="{649ED087-C2C2-49E6-A02E-2B1F48107948}"/>
    <cellStyle name="Normal 15" xfId="47" xr:uid="{00000000-0005-0000-0000-00002F000000}"/>
    <cellStyle name="Normal 16" xfId="229" xr:uid="{32DD2C00-8F20-4107-980E-9CD64347802F}"/>
    <cellStyle name="Normal 16 2" xfId="1030" xr:uid="{654906C9-9581-4F61-9CC8-D4E912A7B111}"/>
    <cellStyle name="Normal 16 2 2" xfId="1450" xr:uid="{A99B899B-8BDD-4D30-903B-4285F1201363}"/>
    <cellStyle name="Normal 16 3" xfId="1240" xr:uid="{2C6A365D-75ED-4AC3-90AF-56AD9FBE7025}"/>
    <cellStyle name="Normal 17" xfId="2900" xr:uid="{15C5DAF9-40F0-42D8-BDAE-6FF85C805A20}"/>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2 2 2" xfId="352" xr:uid="{BCB6FFEB-580B-45DB-A2CA-BC45567DE008}"/>
    <cellStyle name="Normal 2 2 3" xfId="243" xr:uid="{557EEA1E-5D89-4064-8473-FE285E8A323C}"/>
    <cellStyle name="Normal 2 3" xfId="106" xr:uid="{7E4FE380-4268-4738-A27A-83B8A9183493}"/>
    <cellStyle name="Normal 2 3 2" xfId="241" xr:uid="{E18529FA-8A6F-4788-A117-CB7E5ABB9FD5}"/>
    <cellStyle name="Normal 2 4" xfId="48" xr:uid="{00000000-0005-0000-0000-000031000000}"/>
    <cellStyle name="Normal 2 4 2" xfId="331" xr:uid="{C380B317-C4F4-49A8-A888-AD9688C25D39}"/>
    <cellStyle name="Normal 3" xfId="53" xr:uid="{00000000-0005-0000-0000-000032000000}"/>
    <cellStyle name="Normal 3 2" xfId="59" xr:uid="{60B2EF75-737B-48FC-9C94-2517B2DB49F8}"/>
    <cellStyle name="Normal 3 3" xfId="43" xr:uid="{00000000-0005-0000-0000-000033000000}"/>
    <cellStyle name="Normal 3 4" xfId="89" xr:uid="{2549F1DB-FA08-4C8C-A883-04C0B19CB402}"/>
    <cellStyle name="Normal 3 5" xfId="66" xr:uid="{E0182B1F-E69E-43BA-8F1B-56D7C09A5289}"/>
    <cellStyle name="Normal 3 6" xfId="739" xr:uid="{D274E4F3-CB38-41D1-9E31-81A8C50E4900}"/>
    <cellStyle name="Normal 4" xfId="239" xr:uid="{F0BD49FB-92F0-4161-BF32-1C318F984743}"/>
    <cellStyle name="Normal 4 2" xfId="332" xr:uid="{5015BD15-5595-40BA-BDAB-4CC6FF520D2C}"/>
    <cellStyle name="Normal 4 3" xfId="488" xr:uid="{E5292E4B-DD6B-476E-A597-5CF4BEA0F7A2}"/>
    <cellStyle name="Normal 5" xfId="92" xr:uid="{756763B0-3DA1-4013-8147-6318A7FFD014}"/>
    <cellStyle name="Normal 5 2" xfId="497" xr:uid="{B64B52C2-F650-439C-84AF-DDD9B413DC2D}"/>
    <cellStyle name="Normal 6" xfId="274" xr:uid="{B2A0D7AE-E9B4-49C6-97D8-43036AB46AC7}"/>
    <cellStyle name="Normal 6 2" xfId="521" xr:uid="{0595E8A9-A8E8-4589-BF9C-2A5625DD584D}"/>
    <cellStyle name="Normal 7" xfId="301" xr:uid="{4205DEE1-AA1A-4BDC-8357-1C0BBD528EC4}"/>
    <cellStyle name="Normal 7 2" xfId="549" xr:uid="{EC3FC594-715F-46DA-ABD2-255A032DEE95}"/>
    <cellStyle name="Normal 8" xfId="328" xr:uid="{7E3A9391-06B4-4259-ABE7-A3071E712ECC}"/>
    <cellStyle name="Normal 8 2" xfId="577" xr:uid="{293AD576-3788-4BE4-872F-616A52E3E588}"/>
    <cellStyle name="Normal 9" xfId="353" xr:uid="{E65FA93C-0DA6-436F-922E-DBCC46A7E62E}"/>
    <cellStyle name="Normal 9 2" xfId="599" xr:uid="{609F1B6C-2BB9-44B7-9101-DE24B865EB9B}"/>
    <cellStyle name="Normal_Estados Fiscal 1999" xfId="44" xr:uid="{00000000-0005-0000-0000-000034000000}"/>
    <cellStyle name="Notas" xfId="15" builtinId="10" customBuiltin="1"/>
    <cellStyle name="Notas 10" xfId="444" xr:uid="{C85DF06B-B1A9-4730-8C18-16BA08A5E709}"/>
    <cellStyle name="Notas 10 2" xfId="683" xr:uid="{A549A904-5C31-4EB6-8CAC-6092337A9F78}"/>
    <cellStyle name="Notas 2" xfId="245" xr:uid="{75CE77E3-71FA-4999-8E11-BB5C7A37EF86}"/>
    <cellStyle name="Notas 2 2" xfId="492" xr:uid="{F974C749-DBAE-4D4E-8E72-664CE3988157}"/>
    <cellStyle name="Notas 3" xfId="254" xr:uid="{8FF2DC0F-2E82-41EE-AF6F-02FBA36F14E3}"/>
    <cellStyle name="Notas 3 2" xfId="501" xr:uid="{E0EDD1E8-6F03-4378-A02B-0720683DD80D}"/>
    <cellStyle name="Notas 4" xfId="278" xr:uid="{DC452E0F-4FDA-454A-8D6A-20FABEDFA7EE}"/>
    <cellStyle name="Notas 4 2" xfId="525" xr:uid="{A445F0D2-BE9B-4D93-A16C-6592980D4479}"/>
    <cellStyle name="Notas 5" xfId="305" xr:uid="{90D30083-E010-4B0A-B9ED-8316CDE75D89}"/>
    <cellStyle name="Notas 5 2" xfId="554" xr:uid="{E9E0FFFA-F55E-4A47-86DA-1EF648BB494F}"/>
    <cellStyle name="Notas 6" xfId="333" xr:uid="{7516B6D6-331A-4387-AC7F-255ABA0C6138}"/>
    <cellStyle name="Notas 6 2" xfId="580" xr:uid="{54432B40-AE78-4FD2-B235-C9913C86167A}"/>
    <cellStyle name="Notas 7" xfId="357" xr:uid="{363E71D1-DD68-4C35-A7E9-4A6965670284}"/>
    <cellStyle name="Notas 7 2" xfId="603" xr:uid="{FBE4DFFF-F42D-41EF-A55B-09F69441B67D}"/>
    <cellStyle name="Notas 8" xfId="382" xr:uid="{F7941EEA-8250-4FAF-B0DE-5AD38798B881}"/>
    <cellStyle name="Notas 8 2" xfId="629" xr:uid="{AE1A2284-E2B5-4BF4-B163-8F15AEA79086}"/>
    <cellStyle name="Notas 9" xfId="410" xr:uid="{6977958D-57EA-4D49-B2A2-B74920CA9B4B}"/>
    <cellStyle name="Notas 9 2" xfId="657" xr:uid="{8EA04D16-0E1B-4EF0-A0E7-DAFABED3244A}"/>
    <cellStyle name="Porcentaje" xfId="57" builtinId="5"/>
    <cellStyle name="Porcentaje 10" xfId="719" xr:uid="{357BFF99-E9BB-4F1E-ADE6-A77C6ACC8F50}"/>
    <cellStyle name="Porcentaje 2" xfId="240" xr:uid="{12355D01-B069-4220-A64D-6A493D77DD3F}"/>
    <cellStyle name="Porcentaje 2 2" xfId="489" xr:uid="{2680D7DC-4DC9-41E2-B7E6-ED4D4EE22BE6}"/>
    <cellStyle name="Porcentaje 2 3" xfId="738" xr:uid="{09F29CDB-B16C-4C5E-9DA6-92AD709DF94D}"/>
    <cellStyle name="Porcentaje 3" xfId="251" xr:uid="{25743EA4-C5DD-40C8-9570-EF76F5445328}"/>
    <cellStyle name="Porcentaje 3 2" xfId="498" xr:uid="{00036FAD-FC2D-4905-B206-178EFF21348B}"/>
    <cellStyle name="Porcentaje 4" xfId="275" xr:uid="{B80BFB14-9025-433C-8EF1-98F82AF7320A}"/>
    <cellStyle name="Porcentaje 4 2" xfId="522" xr:uid="{E94B77D4-DDCD-4E16-884B-83458585CAEB}"/>
    <cellStyle name="Porcentaje 5" xfId="302" xr:uid="{A15B2A7C-4DB3-48E3-B802-2BA3640325AC}"/>
    <cellStyle name="Porcentaje 5 2" xfId="550" xr:uid="{C6F15B9E-4A73-4AB1-B513-4EEA54073E73}"/>
    <cellStyle name="Porcentaje 6" xfId="354" xr:uid="{1D8F1569-515B-43EF-8960-2D11CEA60557}"/>
    <cellStyle name="Porcentaje 6 2" xfId="600" xr:uid="{A4EE3777-083A-4738-878C-582644EC9AD1}"/>
    <cellStyle name="Porcentaje 7" xfId="378" xr:uid="{9B91FA34-98DC-4BCF-8016-1543A1E72425}"/>
    <cellStyle name="Porcentaje 7 2" xfId="625" xr:uid="{FDCBA11B-0460-4B7C-A204-7E64E3472A6F}"/>
    <cellStyle name="Porcentaje 8" xfId="407" xr:uid="{D1EDF1D8-12D6-4DB7-87E9-009791F6F4EE}"/>
    <cellStyle name="Porcentaje 8 2" xfId="654" xr:uid="{5B9E087C-A575-464C-B7A9-2043DDA0BE5E}"/>
    <cellStyle name="Porcentaje 9" xfId="442" xr:uid="{03D0C1D1-DDE7-4950-942C-31074FB9890D}"/>
    <cellStyle name="Porcentual 2" xfId="91" xr:uid="{5E58AAA8-EE60-4F7A-BC1F-DAA89C1BC14D}"/>
    <cellStyle name="Salida" xfId="10" builtinId="21" customBuiltin="1"/>
    <cellStyle name="Texto de advertencia" xfId="14" builtinId="11" customBuiltin="1"/>
    <cellStyle name="Texto explicativo" xfId="16" builtinId="53" customBuiltin="1"/>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11">
    <dxf>
      <fill>
        <patternFill patternType="solid">
          <fgColor theme="8" tint="0.79998168889431442"/>
          <bgColor theme="8" tint="0.79998168889431442"/>
        </patternFill>
      </fill>
      <border>
        <bottom style="thin">
          <color theme="8" tint="0.39997558519241921"/>
        </bottom>
      </border>
    </dxf>
    <dxf>
      <fill>
        <patternFill patternType="solid">
          <fgColor theme="8" tint="0.79998168889431442"/>
          <bgColor theme="8" tint="0.79998168889431442"/>
        </patternFill>
      </fill>
      <border>
        <bottom style="thin">
          <color theme="8" tint="0.39997558519241921"/>
        </bottom>
      </border>
    </dxf>
    <dxf>
      <font>
        <b/>
        <color theme="1"/>
      </font>
      <fill>
        <patternFill patternType="none">
          <bgColor auto="1"/>
        </patternFill>
      </fill>
    </dxf>
    <dxf>
      <font>
        <b/>
        <color theme="1"/>
      </font>
      <fill>
        <patternFill patternType="none">
          <bgColor auto="1"/>
        </patternFill>
      </fill>
      <border>
        <bottom style="thin">
          <color theme="8" tint="0.39997558519241921"/>
        </bottom>
      </border>
    </dxf>
    <dxf>
      <font>
        <b/>
        <color theme="1"/>
      </font>
      <fill>
        <patternFill>
          <bgColor theme="7" tint="0.79998168889431442"/>
        </patternFill>
      </fill>
    </dxf>
    <dxf>
      <font>
        <b/>
        <color theme="1"/>
      </font>
      <fill>
        <patternFill>
          <bgColor theme="0" tint="-0.14996795556505021"/>
        </patternFill>
      </fill>
      <border>
        <top style="thin">
          <color theme="8"/>
        </top>
        <bottom style="thin">
          <color theme="8"/>
        </bottom>
      </border>
    </dxf>
    <dxf>
      <fill>
        <patternFill patternType="solid">
          <fgColor theme="0"/>
          <bgColor theme="0"/>
        </patternFill>
      </fill>
    </dxf>
    <dxf>
      <fill>
        <patternFill patternType="none">
          <fgColor indexed="64"/>
          <bgColor auto="1"/>
        </patternFill>
      </fill>
      <border>
        <left style="thin">
          <color theme="0" tint="-0.249977111117893"/>
        </left>
        <right style="thin">
          <color theme="0" tint="-0.249977111117893"/>
        </right>
      </border>
    </dxf>
    <dxf>
      <fill>
        <patternFill patternType="none">
          <fgColor auto="1"/>
          <bgColor auto="1"/>
        </patternFill>
      </fill>
    </dxf>
    <dxf>
      <font>
        <b/>
        <color theme="1"/>
      </font>
      <fill>
        <patternFill patternType="solid">
          <fgColor theme="8" tint="0.79998168889431442"/>
          <bgColor theme="8" tint="0.79998168889431442"/>
        </patternFill>
      </fill>
      <border>
        <top style="thin">
          <color theme="8" tint="0.39997558519241921"/>
        </top>
      </border>
    </dxf>
    <dxf>
      <font>
        <b/>
        <color theme="1"/>
      </font>
      <fill>
        <patternFill patternType="solid">
          <fgColor theme="8" tint="0.79998168889431442"/>
          <bgColor theme="8" tint="0.79998168889431442"/>
        </patternFill>
      </fill>
      <border>
        <bottom style="thin">
          <color theme="8" tint="0.39997558519241921"/>
        </bottom>
      </border>
    </dxf>
  </dxfs>
  <tableStyles count="1" defaultTableStyle="TableStyleMedium2" defaultPivotStyle="PivotStyleLight16">
    <tableStyle name="PivotStyleLight20 2" table="0" count="11" xr9:uid="{49D761DE-15F1-4324-8DBD-4516389985C9}">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FFCC"/>
      <color rgb="FF336699"/>
      <color rgb="FF003366"/>
      <color rgb="FF006699"/>
      <color rgb="FF000066"/>
      <color rgb="FF333399"/>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3</xdr:col>
      <xdr:colOff>21771</xdr:colOff>
      <xdr:row>4</xdr:row>
      <xdr:rowOff>152895</xdr:rowOff>
    </xdr:to>
    <xdr:pic>
      <xdr:nvPicPr>
        <xdr:cNvPr id="2" name="Imagen 1">
          <a:extLst>
            <a:ext uri="{FF2B5EF4-FFF2-40B4-BE49-F238E27FC236}">
              <a16:creationId xmlns:a16="http://schemas.microsoft.com/office/drawing/2014/main" id="{4DB6B2AB-484A-4A8E-AAA0-69934BE4F13C}"/>
            </a:ext>
          </a:extLst>
        </xdr:cNvPr>
        <xdr:cNvPicPr>
          <a:picLocks noChangeAspect="1"/>
        </xdr:cNvPicPr>
      </xdr:nvPicPr>
      <xdr:blipFill>
        <a:blip xmlns:r="http://schemas.openxmlformats.org/officeDocument/2006/relationships" r:embed="rId1"/>
        <a:stretch>
          <a:fillRect/>
        </a:stretch>
      </xdr:blipFill>
      <xdr:spPr>
        <a:xfrm>
          <a:off x="152400" y="0"/>
          <a:ext cx="1828800" cy="6754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122654</xdr:rowOff>
    </xdr:to>
    <xdr:pic>
      <xdr:nvPicPr>
        <xdr:cNvPr id="4" name="Imagen 3">
          <a:extLst>
            <a:ext uri="{FF2B5EF4-FFF2-40B4-BE49-F238E27FC236}">
              <a16:creationId xmlns:a16="http://schemas.microsoft.com/office/drawing/2014/main" id="{0B2A70B7-F817-460B-9AE0-B6F7436FF020}"/>
            </a:ext>
          </a:extLst>
        </xdr:cNvPr>
        <xdr:cNvPicPr>
          <a:picLocks noChangeAspect="1"/>
        </xdr:cNvPicPr>
      </xdr:nvPicPr>
      <xdr:blipFill>
        <a:blip xmlns:r="http://schemas.openxmlformats.org/officeDocument/2006/relationships" r:embed="rId1"/>
        <a:stretch>
          <a:fillRect/>
        </a:stretch>
      </xdr:blipFill>
      <xdr:spPr>
        <a:xfrm>
          <a:off x="197224" y="0"/>
          <a:ext cx="1586753" cy="633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53787</xdr:colOff>
      <xdr:row>0</xdr:row>
      <xdr:rowOff>35859</xdr:rowOff>
    </xdr:from>
    <xdr:to>
      <xdr:col>1</xdr:col>
      <xdr:colOff>1640540</xdr:colOff>
      <xdr:row>3</xdr:row>
      <xdr:rowOff>137782</xdr:rowOff>
    </xdr:to>
    <xdr:pic>
      <xdr:nvPicPr>
        <xdr:cNvPr id="2" name="Imagen 1">
          <a:extLst>
            <a:ext uri="{FF2B5EF4-FFF2-40B4-BE49-F238E27FC236}">
              <a16:creationId xmlns:a16="http://schemas.microsoft.com/office/drawing/2014/main" id="{7F16A7EE-DAF5-4BA2-A20B-F73E77E5EB93}"/>
            </a:ext>
          </a:extLst>
        </xdr:cNvPr>
        <xdr:cNvPicPr>
          <a:picLocks noChangeAspect="1"/>
        </xdr:cNvPicPr>
      </xdr:nvPicPr>
      <xdr:blipFill>
        <a:blip xmlns:r="http://schemas.openxmlformats.org/officeDocument/2006/relationships" r:embed="rId1"/>
        <a:stretch>
          <a:fillRect/>
        </a:stretch>
      </xdr:blipFill>
      <xdr:spPr>
        <a:xfrm>
          <a:off x="251011" y="35859"/>
          <a:ext cx="1586753" cy="5860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53788</xdr:colOff>
      <xdr:row>0</xdr:row>
      <xdr:rowOff>26895</xdr:rowOff>
    </xdr:from>
    <xdr:to>
      <xdr:col>1</xdr:col>
      <xdr:colOff>1640541</xdr:colOff>
      <xdr:row>3</xdr:row>
      <xdr:rowOff>128818</xdr:rowOff>
    </xdr:to>
    <xdr:pic>
      <xdr:nvPicPr>
        <xdr:cNvPr id="3" name="Imagen 2">
          <a:extLst>
            <a:ext uri="{FF2B5EF4-FFF2-40B4-BE49-F238E27FC236}">
              <a16:creationId xmlns:a16="http://schemas.microsoft.com/office/drawing/2014/main" id="{67ED91A6-0500-4765-BC2D-1EC7BC606F2C}"/>
            </a:ext>
          </a:extLst>
        </xdr:cNvPr>
        <xdr:cNvPicPr>
          <a:picLocks noChangeAspect="1"/>
        </xdr:cNvPicPr>
      </xdr:nvPicPr>
      <xdr:blipFill>
        <a:blip xmlns:r="http://schemas.openxmlformats.org/officeDocument/2006/relationships" r:embed="rId1"/>
        <a:stretch>
          <a:fillRect/>
        </a:stretch>
      </xdr:blipFill>
      <xdr:spPr>
        <a:xfrm>
          <a:off x="251012" y="26895"/>
          <a:ext cx="1586753" cy="5860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43543</xdr:colOff>
      <xdr:row>0</xdr:row>
      <xdr:rowOff>21772</xdr:rowOff>
    </xdr:from>
    <xdr:to>
      <xdr:col>1</xdr:col>
      <xdr:colOff>1630296</xdr:colOff>
      <xdr:row>3</xdr:row>
      <xdr:rowOff>117932</xdr:rowOff>
    </xdr:to>
    <xdr:pic>
      <xdr:nvPicPr>
        <xdr:cNvPr id="2" name="Imagen 1">
          <a:extLst>
            <a:ext uri="{FF2B5EF4-FFF2-40B4-BE49-F238E27FC236}">
              <a16:creationId xmlns:a16="http://schemas.microsoft.com/office/drawing/2014/main" id="{6126AE22-A8EB-47A7-818F-782CB99E0D88}"/>
            </a:ext>
          </a:extLst>
        </xdr:cNvPr>
        <xdr:cNvPicPr>
          <a:picLocks noChangeAspect="1"/>
        </xdr:cNvPicPr>
      </xdr:nvPicPr>
      <xdr:blipFill>
        <a:blip xmlns:r="http://schemas.openxmlformats.org/officeDocument/2006/relationships" r:embed="rId1"/>
        <a:stretch>
          <a:fillRect/>
        </a:stretch>
      </xdr:blipFill>
      <xdr:spPr>
        <a:xfrm>
          <a:off x="239486" y="21772"/>
          <a:ext cx="1586753" cy="5860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128817</xdr:rowOff>
    </xdr:to>
    <xdr:pic>
      <xdr:nvPicPr>
        <xdr:cNvPr id="3" name="Imagen 2">
          <a:extLst>
            <a:ext uri="{FF2B5EF4-FFF2-40B4-BE49-F238E27FC236}">
              <a16:creationId xmlns:a16="http://schemas.microsoft.com/office/drawing/2014/main" id="{7119B24D-A49C-4C44-BB17-5AE87ED22843}"/>
            </a:ext>
          </a:extLst>
        </xdr:cNvPr>
        <xdr:cNvPicPr>
          <a:picLocks noChangeAspect="1"/>
        </xdr:cNvPicPr>
      </xdr:nvPicPr>
      <xdr:blipFill>
        <a:blip xmlns:r="http://schemas.openxmlformats.org/officeDocument/2006/relationships" r:embed="rId1"/>
        <a:stretch>
          <a:fillRect/>
        </a:stretch>
      </xdr:blipFill>
      <xdr:spPr>
        <a:xfrm>
          <a:off x="197224" y="0"/>
          <a:ext cx="1586753" cy="5860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57150</xdr:rowOff>
    </xdr:from>
    <xdr:to>
      <xdr:col>3</xdr:col>
      <xdr:colOff>24653</xdr:colOff>
      <xdr:row>3</xdr:row>
      <xdr:rowOff>128817</xdr:rowOff>
    </xdr:to>
    <xdr:pic>
      <xdr:nvPicPr>
        <xdr:cNvPr id="2" name="Imagen 1">
          <a:extLst>
            <a:ext uri="{FF2B5EF4-FFF2-40B4-BE49-F238E27FC236}">
              <a16:creationId xmlns:a16="http://schemas.microsoft.com/office/drawing/2014/main" id="{39DA8394-0C43-4472-AC07-537AB0C6ED69}"/>
            </a:ext>
          </a:extLst>
        </xdr:cNvPr>
        <xdr:cNvPicPr>
          <a:picLocks noChangeAspect="1"/>
        </xdr:cNvPicPr>
      </xdr:nvPicPr>
      <xdr:blipFill>
        <a:blip xmlns:r="http://schemas.openxmlformats.org/officeDocument/2006/relationships" r:embed="rId1"/>
        <a:stretch>
          <a:fillRect/>
        </a:stretch>
      </xdr:blipFill>
      <xdr:spPr>
        <a:xfrm>
          <a:off x="200025" y="57150"/>
          <a:ext cx="1586753" cy="5860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1501028</xdr:colOff>
      <xdr:row>3</xdr:row>
      <xdr:rowOff>119292</xdr:rowOff>
    </xdr:to>
    <xdr:pic>
      <xdr:nvPicPr>
        <xdr:cNvPr id="2" name="Imagen 1">
          <a:extLst>
            <a:ext uri="{FF2B5EF4-FFF2-40B4-BE49-F238E27FC236}">
              <a16:creationId xmlns:a16="http://schemas.microsoft.com/office/drawing/2014/main" id="{ADAE5BB4-20F1-4A83-869B-BCEE65F8ABEE}"/>
            </a:ext>
          </a:extLst>
        </xdr:cNvPr>
        <xdr:cNvPicPr>
          <a:picLocks noChangeAspect="1"/>
        </xdr:cNvPicPr>
      </xdr:nvPicPr>
      <xdr:blipFill>
        <a:blip xmlns:r="http://schemas.openxmlformats.org/officeDocument/2006/relationships" r:embed="rId1"/>
        <a:stretch>
          <a:fillRect/>
        </a:stretch>
      </xdr:blipFill>
      <xdr:spPr>
        <a:xfrm>
          <a:off x="114300" y="0"/>
          <a:ext cx="1586753" cy="6336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1586753</xdr:colOff>
      <xdr:row>3</xdr:row>
      <xdr:rowOff>119292</xdr:rowOff>
    </xdr:to>
    <xdr:pic>
      <xdr:nvPicPr>
        <xdr:cNvPr id="2" name="Imagen 1">
          <a:extLst>
            <a:ext uri="{FF2B5EF4-FFF2-40B4-BE49-F238E27FC236}">
              <a16:creationId xmlns:a16="http://schemas.microsoft.com/office/drawing/2014/main" id="{4BF920CA-87D5-41B1-857D-13CA90A04350}"/>
            </a:ext>
          </a:extLst>
        </xdr:cNvPr>
        <xdr:cNvPicPr>
          <a:picLocks noChangeAspect="1"/>
        </xdr:cNvPicPr>
      </xdr:nvPicPr>
      <xdr:blipFill>
        <a:blip xmlns:r="http://schemas.openxmlformats.org/officeDocument/2006/relationships" r:embed="rId1"/>
        <a:stretch>
          <a:fillRect/>
        </a:stretch>
      </xdr:blipFill>
      <xdr:spPr>
        <a:xfrm>
          <a:off x="200025" y="0"/>
          <a:ext cx="1586753" cy="63364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125507</xdr:colOff>
      <xdr:row>0</xdr:row>
      <xdr:rowOff>0</xdr:rowOff>
    </xdr:from>
    <xdr:to>
      <xdr:col>1</xdr:col>
      <xdr:colOff>1515036</xdr:colOff>
      <xdr:row>3</xdr:row>
      <xdr:rowOff>122654</xdr:rowOff>
    </xdr:to>
    <xdr:pic>
      <xdr:nvPicPr>
        <xdr:cNvPr id="2" name="Imagen 1">
          <a:extLst>
            <a:ext uri="{FF2B5EF4-FFF2-40B4-BE49-F238E27FC236}">
              <a16:creationId xmlns:a16="http://schemas.microsoft.com/office/drawing/2014/main" id="{481024A1-C610-4C5B-ADD5-EAD953D72C8A}"/>
            </a:ext>
          </a:extLst>
        </xdr:cNvPr>
        <xdr:cNvPicPr>
          <a:picLocks noChangeAspect="1"/>
        </xdr:cNvPicPr>
      </xdr:nvPicPr>
      <xdr:blipFill>
        <a:blip xmlns:r="http://schemas.openxmlformats.org/officeDocument/2006/relationships" r:embed="rId1"/>
        <a:stretch>
          <a:fillRect/>
        </a:stretch>
      </xdr:blipFill>
      <xdr:spPr>
        <a:xfrm>
          <a:off x="125507" y="0"/>
          <a:ext cx="1586753" cy="6336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499984740745262"/>
  </sheetPr>
  <dimension ref="B1:O58"/>
  <sheetViews>
    <sheetView showGridLines="0" tabSelected="1" topLeftCell="A2" zoomScale="70" zoomScaleNormal="70" workbookViewId="0">
      <pane ySplit="15" topLeftCell="A38" activePane="bottomLeft" state="frozen"/>
      <selection activeCell="A2" sqref="A2"/>
      <selection pane="bottomLeft" activeCell="G53" sqref="G53"/>
    </sheetView>
  </sheetViews>
  <sheetFormatPr baseColWidth="10" defaultColWidth="11.5546875" defaultRowHeight="13.8"/>
  <cols>
    <col min="1" max="1" width="2.88671875" style="2" customWidth="1"/>
    <col min="2" max="14" width="12.88671875" style="3" customWidth="1"/>
    <col min="15" max="16384" width="11.5546875" style="2"/>
  </cols>
  <sheetData>
    <row r="1" spans="2:15" hidden="1"/>
    <row r="6" spans="2:15" ht="18.75" customHeight="1">
      <c r="B6" s="287" t="s">
        <v>159</v>
      </c>
      <c r="C6" s="287"/>
      <c r="D6" s="287"/>
      <c r="E6" s="287"/>
      <c r="F6" s="287"/>
      <c r="G6" s="287"/>
      <c r="H6" s="287"/>
      <c r="I6" s="287"/>
      <c r="J6" s="287"/>
      <c r="K6" s="287"/>
      <c r="L6" s="287"/>
      <c r="M6" s="287"/>
      <c r="N6" s="287"/>
    </row>
    <row r="7" spans="2:15" ht="18.75" customHeight="1">
      <c r="B7" s="287"/>
      <c r="C7" s="287"/>
      <c r="D7" s="287"/>
      <c r="E7" s="287"/>
      <c r="F7" s="287"/>
      <c r="G7" s="287"/>
      <c r="H7" s="287"/>
      <c r="I7" s="287"/>
      <c r="J7" s="287"/>
      <c r="K7" s="287"/>
      <c r="L7" s="287"/>
      <c r="M7" s="287"/>
      <c r="N7" s="287"/>
    </row>
    <row r="8" spans="2:15" ht="18.75" customHeight="1">
      <c r="B8" s="287"/>
      <c r="C8" s="287"/>
      <c r="D8" s="287"/>
      <c r="E8" s="287"/>
      <c r="F8" s="287"/>
      <c r="G8" s="287"/>
      <c r="H8" s="287"/>
      <c r="I8" s="287"/>
      <c r="J8" s="287"/>
      <c r="K8" s="287"/>
      <c r="L8" s="287"/>
      <c r="M8" s="287"/>
      <c r="N8" s="287"/>
    </row>
    <row r="9" spans="2:15" ht="18.75" customHeight="1">
      <c r="B9" s="287"/>
      <c r="C9" s="287"/>
      <c r="D9" s="287"/>
      <c r="E9" s="287"/>
      <c r="F9" s="287"/>
      <c r="G9" s="287"/>
      <c r="H9" s="287"/>
      <c r="I9" s="287"/>
      <c r="J9" s="287"/>
      <c r="K9" s="287"/>
      <c r="L9" s="287"/>
      <c r="M9" s="287"/>
      <c r="N9" s="287"/>
    </row>
    <row r="10" spans="2:15" ht="18.75" customHeight="1">
      <c r="B10" s="287"/>
      <c r="C10" s="287"/>
      <c r="D10" s="287"/>
      <c r="E10" s="287"/>
      <c r="F10" s="287"/>
      <c r="G10" s="287"/>
      <c r="H10" s="287"/>
      <c r="I10" s="287"/>
      <c r="J10" s="287"/>
      <c r="K10" s="287"/>
      <c r="L10" s="287"/>
      <c r="M10" s="287"/>
      <c r="N10" s="287"/>
    </row>
    <row r="11" spans="2:15" ht="18.75" customHeight="1">
      <c r="B11" s="287"/>
      <c r="C11" s="287"/>
      <c r="D11" s="287"/>
      <c r="E11" s="287"/>
      <c r="F11" s="287"/>
      <c r="G11" s="287"/>
      <c r="H11" s="287"/>
      <c r="I11" s="287"/>
      <c r="J11" s="287"/>
      <c r="K11" s="287"/>
      <c r="L11" s="287"/>
      <c r="M11" s="287"/>
      <c r="N11" s="287"/>
    </row>
    <row r="12" spans="2:15" ht="18.75" customHeight="1">
      <c r="B12" s="287"/>
      <c r="C12" s="287"/>
      <c r="D12" s="287"/>
      <c r="E12" s="287"/>
      <c r="F12" s="287"/>
      <c r="G12" s="287"/>
      <c r="H12" s="287"/>
      <c r="I12" s="287"/>
      <c r="J12" s="287"/>
      <c r="K12" s="287"/>
      <c r="L12" s="287"/>
      <c r="M12" s="287"/>
      <c r="N12" s="287"/>
    </row>
    <row r="13" spans="2:15" ht="15.6">
      <c r="B13" s="4"/>
      <c r="C13" s="5"/>
      <c r="D13" s="4"/>
      <c r="E13" s="4"/>
      <c r="F13" s="4"/>
      <c r="G13" s="4"/>
      <c r="H13" s="4"/>
      <c r="I13" s="4"/>
      <c r="J13" s="4"/>
      <c r="K13" s="4"/>
      <c r="L13" s="4"/>
      <c r="M13" s="4"/>
      <c r="N13" s="4"/>
    </row>
    <row r="14" spans="2:15" ht="21">
      <c r="B14" s="286" t="s">
        <v>160</v>
      </c>
      <c r="C14" s="286"/>
      <c r="D14" s="286"/>
      <c r="E14" s="286"/>
      <c r="F14" s="286"/>
      <c r="G14" s="286"/>
      <c r="H14" s="286"/>
      <c r="I14" s="286"/>
      <c r="J14" s="286"/>
      <c r="K14" s="286"/>
      <c r="L14" s="286"/>
      <c r="M14" s="286"/>
      <c r="N14" s="286"/>
      <c r="O14" s="146"/>
    </row>
    <row r="15" spans="2:15" ht="21">
      <c r="B15" s="286" t="s">
        <v>203</v>
      </c>
      <c r="C15" s="286"/>
      <c r="D15" s="286"/>
      <c r="E15" s="286"/>
      <c r="F15" s="286"/>
      <c r="G15" s="286"/>
      <c r="H15" s="286"/>
      <c r="I15" s="286"/>
      <c r="J15" s="286"/>
      <c r="K15" s="286"/>
      <c r="L15" s="286"/>
      <c r="M15" s="286"/>
      <c r="N15" s="286"/>
      <c r="O15" s="146"/>
    </row>
    <row r="16" spans="2:15" ht="7.5" customHeight="1">
      <c r="B16" s="4"/>
      <c r="C16" s="5"/>
      <c r="D16" s="4"/>
      <c r="E16" s="4"/>
      <c r="F16" s="4"/>
      <c r="G16" s="4"/>
      <c r="H16" s="4"/>
      <c r="I16" s="4"/>
      <c r="J16" s="4"/>
      <c r="K16" s="4"/>
      <c r="L16" s="4"/>
      <c r="M16" s="4"/>
      <c r="N16" s="4"/>
    </row>
    <row r="17" spans="2:15" ht="15.6">
      <c r="B17" s="4"/>
      <c r="C17" s="5"/>
      <c r="D17" s="4"/>
      <c r="E17" s="4"/>
      <c r="F17" s="4"/>
      <c r="G17" s="4"/>
      <c r="H17" s="4"/>
      <c r="I17" s="4"/>
      <c r="J17" s="4"/>
      <c r="K17" s="4"/>
      <c r="L17" s="4"/>
      <c r="M17" s="4"/>
      <c r="N17" s="4"/>
    </row>
    <row r="18" spans="2:15" ht="15.6">
      <c r="B18" s="8"/>
      <c r="C18" s="8"/>
      <c r="D18" s="8"/>
      <c r="E18" s="8"/>
      <c r="F18" s="8"/>
      <c r="G18" s="9"/>
      <c r="H18" s="8"/>
      <c r="I18" s="8"/>
      <c r="J18" s="9"/>
      <c r="K18" s="9"/>
      <c r="L18" s="10"/>
      <c r="M18" s="8"/>
      <c r="N18" s="8"/>
    </row>
    <row r="19" spans="2:15" ht="15.6">
      <c r="B19" s="8"/>
      <c r="C19" s="8"/>
      <c r="D19" s="8"/>
      <c r="E19" s="8"/>
      <c r="F19" s="8"/>
      <c r="G19" s="9"/>
      <c r="H19" s="8"/>
      <c r="I19" s="8"/>
      <c r="J19" s="9"/>
      <c r="K19" s="9"/>
      <c r="L19" s="18" t="s">
        <v>0</v>
      </c>
      <c r="M19" s="8"/>
      <c r="N19" s="8"/>
    </row>
    <row r="20" spans="2:15">
      <c r="B20" s="91"/>
      <c r="C20" s="91"/>
      <c r="D20" s="91"/>
      <c r="E20" s="91"/>
      <c r="F20" s="91"/>
      <c r="G20" s="92"/>
      <c r="H20" s="91"/>
      <c r="I20" s="91"/>
      <c r="J20" s="92"/>
      <c r="K20" s="92"/>
      <c r="L20" s="91"/>
      <c r="M20" s="91"/>
      <c r="N20" s="91"/>
      <c r="O20" s="93"/>
    </row>
    <row r="21" spans="2:15" s="7" customFormat="1" ht="16.8">
      <c r="B21" s="94"/>
      <c r="C21" s="94" t="s">
        <v>1</v>
      </c>
      <c r="D21" s="95"/>
      <c r="E21" s="96"/>
      <c r="F21" s="96"/>
      <c r="G21" s="97"/>
      <c r="H21" s="91"/>
      <c r="I21" s="91"/>
      <c r="J21" s="91"/>
      <c r="K21" s="97"/>
      <c r="L21" s="98" t="s">
        <v>1</v>
      </c>
      <c r="M21" s="91"/>
      <c r="N21" s="91"/>
      <c r="O21" s="93"/>
    </row>
    <row r="22" spans="2:15" s="7" customFormat="1" ht="16.8">
      <c r="B22" s="94"/>
      <c r="C22" s="94"/>
      <c r="D22" s="95"/>
      <c r="E22" s="96"/>
      <c r="F22" s="96"/>
      <c r="G22" s="99"/>
      <c r="H22" s="91"/>
      <c r="I22" s="91"/>
      <c r="J22" s="91"/>
      <c r="K22" s="99"/>
      <c r="L22" s="91"/>
      <c r="M22" s="91"/>
      <c r="N22" s="91"/>
      <c r="O22" s="93"/>
    </row>
    <row r="23" spans="2:15" s="7" customFormat="1" ht="16.8">
      <c r="B23" s="94"/>
      <c r="C23" s="94" t="s">
        <v>2</v>
      </c>
      <c r="D23" s="95"/>
      <c r="E23" s="96"/>
      <c r="F23" s="96"/>
      <c r="G23" s="97"/>
      <c r="H23" s="91"/>
      <c r="I23" s="91"/>
      <c r="J23" s="91"/>
      <c r="K23" s="97"/>
      <c r="L23" s="98" t="s">
        <v>2</v>
      </c>
      <c r="M23" s="91"/>
      <c r="N23" s="91"/>
      <c r="O23" s="93"/>
    </row>
    <row r="24" spans="2:15" s="7" customFormat="1" ht="16.8">
      <c r="B24" s="94"/>
      <c r="C24" s="94"/>
      <c r="D24" s="95"/>
      <c r="E24" s="96"/>
      <c r="F24" s="96"/>
      <c r="G24" s="99"/>
      <c r="H24" s="91"/>
      <c r="I24" s="91"/>
      <c r="J24" s="91"/>
      <c r="K24" s="99"/>
      <c r="L24" s="91"/>
      <c r="M24" s="91"/>
      <c r="N24" s="91"/>
      <c r="O24" s="93"/>
    </row>
    <row r="25" spans="2:15" s="7" customFormat="1" ht="16.8">
      <c r="B25" s="94"/>
      <c r="C25" s="94" t="s">
        <v>3</v>
      </c>
      <c r="D25" s="95"/>
      <c r="E25" s="96"/>
      <c r="F25" s="96"/>
      <c r="G25" s="97"/>
      <c r="H25" s="91"/>
      <c r="I25" s="91"/>
      <c r="J25" s="91"/>
      <c r="K25" s="97"/>
      <c r="L25" s="98" t="s">
        <v>3</v>
      </c>
      <c r="M25" s="97"/>
      <c r="N25" s="91"/>
      <c r="O25" s="93"/>
    </row>
    <row r="26" spans="2:15" s="7" customFormat="1" ht="16.8">
      <c r="B26" s="94"/>
      <c r="C26" s="94"/>
      <c r="D26" s="95"/>
      <c r="E26" s="96"/>
      <c r="F26" s="96"/>
      <c r="G26" s="99"/>
      <c r="H26" s="91"/>
      <c r="I26" s="91"/>
      <c r="J26" s="91"/>
      <c r="K26" s="99"/>
      <c r="L26" s="98"/>
      <c r="M26" s="91"/>
      <c r="N26" s="91"/>
      <c r="O26" s="93"/>
    </row>
    <row r="27" spans="2:15" s="7" customFormat="1" ht="16.8">
      <c r="B27" s="94"/>
      <c r="C27" s="94" t="s">
        <v>4</v>
      </c>
      <c r="D27" s="95"/>
      <c r="E27" s="96"/>
      <c r="F27" s="96"/>
      <c r="G27" s="97"/>
      <c r="H27" s="91"/>
      <c r="I27" s="91"/>
      <c r="J27" s="91"/>
      <c r="K27" s="97"/>
      <c r="L27" s="98" t="s">
        <v>4</v>
      </c>
      <c r="M27" s="91"/>
      <c r="N27" s="91"/>
      <c r="O27" s="93"/>
    </row>
    <row r="28" spans="2:15" s="7" customFormat="1" ht="16.8">
      <c r="B28" s="94"/>
      <c r="C28" s="94"/>
      <c r="D28" s="95"/>
      <c r="E28" s="96"/>
      <c r="F28" s="96"/>
      <c r="G28" s="99"/>
      <c r="H28" s="91"/>
      <c r="I28" s="91"/>
      <c r="J28" s="91"/>
      <c r="K28" s="99"/>
      <c r="L28" s="98"/>
      <c r="M28" s="91"/>
      <c r="N28" s="91"/>
      <c r="O28" s="93"/>
    </row>
    <row r="29" spans="2:15" s="7" customFormat="1" ht="16.8">
      <c r="B29" s="94"/>
      <c r="C29" s="94" t="s">
        <v>134</v>
      </c>
      <c r="D29" s="95"/>
      <c r="E29" s="96"/>
      <c r="F29" s="96"/>
      <c r="G29" s="97"/>
      <c r="H29" s="91"/>
      <c r="I29" s="91"/>
      <c r="J29" s="91"/>
      <c r="K29" s="100"/>
      <c r="L29" s="98" t="s">
        <v>136</v>
      </c>
      <c r="M29" s="98"/>
      <c r="N29" s="91"/>
      <c r="O29" s="93"/>
    </row>
    <row r="30" spans="2:15" s="7" customFormat="1" ht="16.8">
      <c r="B30" s="94"/>
      <c r="C30" s="94"/>
      <c r="D30" s="95"/>
      <c r="E30" s="96"/>
      <c r="F30" s="96"/>
      <c r="G30" s="99"/>
      <c r="H30" s="91"/>
      <c r="I30" s="91"/>
      <c r="J30" s="91"/>
      <c r="K30" s="99"/>
      <c r="L30" s="98"/>
      <c r="M30" s="91"/>
      <c r="N30" s="91"/>
      <c r="O30" s="93"/>
    </row>
    <row r="31" spans="2:15" s="7" customFormat="1" ht="16.8">
      <c r="B31" s="94"/>
      <c r="C31" s="94" t="s">
        <v>135</v>
      </c>
      <c r="D31" s="95"/>
      <c r="E31" s="96"/>
      <c r="F31" s="96"/>
      <c r="G31" s="97"/>
      <c r="H31" s="91"/>
      <c r="I31" s="91"/>
      <c r="J31" s="91"/>
      <c r="K31" s="100"/>
      <c r="L31" s="98" t="s">
        <v>137</v>
      </c>
      <c r="M31" s="91"/>
      <c r="N31" s="91"/>
      <c r="O31" s="93"/>
    </row>
    <row r="32" spans="2:15" s="6" customFormat="1" ht="16.8">
      <c r="B32" s="101"/>
      <c r="C32" s="101"/>
      <c r="D32" s="95"/>
      <c r="E32" s="96"/>
      <c r="F32" s="96"/>
      <c r="G32" s="97"/>
      <c r="H32" s="91"/>
      <c r="I32" s="91"/>
      <c r="J32" s="91"/>
      <c r="K32" s="102"/>
      <c r="L32" s="98"/>
      <c r="M32" s="91"/>
      <c r="N32" s="91"/>
      <c r="O32" s="93"/>
    </row>
    <row r="33" spans="2:15" s="7" customFormat="1" ht="16.8">
      <c r="B33" s="94"/>
      <c r="C33" s="94" t="s">
        <v>5</v>
      </c>
      <c r="D33" s="95"/>
      <c r="E33" s="96"/>
      <c r="F33" s="96"/>
      <c r="G33" s="97"/>
      <c r="H33" s="91"/>
      <c r="I33" s="91"/>
      <c r="J33" s="91"/>
      <c r="K33" s="100"/>
      <c r="L33" s="98" t="s">
        <v>128</v>
      </c>
      <c r="M33" s="91"/>
      <c r="N33" s="91"/>
      <c r="O33" s="93"/>
    </row>
    <row r="34" spans="2:15" s="6" customFormat="1" ht="16.8">
      <c r="B34" s="101"/>
      <c r="C34" s="101"/>
      <c r="D34" s="95"/>
      <c r="E34" s="96"/>
      <c r="F34" s="96"/>
      <c r="G34" s="97"/>
      <c r="H34" s="91"/>
      <c r="I34" s="91"/>
      <c r="J34" s="91"/>
      <c r="K34" s="102"/>
      <c r="L34" s="98"/>
      <c r="M34" s="91"/>
      <c r="N34" s="91"/>
      <c r="O34" s="93"/>
    </row>
    <row r="35" spans="2:15" s="7" customFormat="1" ht="16.8">
      <c r="B35" s="94"/>
      <c r="C35" s="94" t="s">
        <v>156</v>
      </c>
      <c r="D35" s="95"/>
      <c r="E35" s="96"/>
      <c r="F35" s="96"/>
      <c r="G35" s="97"/>
      <c r="H35" s="91"/>
      <c r="I35" s="91"/>
      <c r="J35" s="91"/>
      <c r="K35" s="100"/>
      <c r="L35" s="98" t="s">
        <v>157</v>
      </c>
      <c r="M35" s="91"/>
      <c r="N35" s="91"/>
      <c r="O35" s="93"/>
    </row>
    <row r="36" spans="2:15" s="6" customFormat="1" ht="16.8">
      <c r="B36" s="101"/>
      <c r="C36" s="101"/>
      <c r="D36" s="95"/>
      <c r="E36" s="96"/>
      <c r="F36" s="96"/>
      <c r="G36" s="97"/>
      <c r="H36" s="91"/>
      <c r="I36" s="91"/>
      <c r="J36" s="91"/>
      <c r="K36" s="102"/>
      <c r="L36" s="98"/>
      <c r="M36" s="91"/>
      <c r="N36" s="91"/>
      <c r="O36" s="93"/>
    </row>
    <row r="37" spans="2:15" s="7" customFormat="1" ht="16.8">
      <c r="B37" s="12"/>
      <c r="C37" s="94" t="s">
        <v>6</v>
      </c>
      <c r="D37" s="95"/>
      <c r="E37" s="96"/>
      <c r="F37" s="96"/>
      <c r="G37" s="97"/>
      <c r="H37" s="91"/>
      <c r="I37" s="91"/>
      <c r="J37" s="91"/>
      <c r="K37" s="100"/>
      <c r="L37" s="98" t="s">
        <v>129</v>
      </c>
      <c r="M37" s="91"/>
      <c r="N37" s="11"/>
    </row>
    <row r="38" spans="2:15" s="6" customFormat="1" ht="16.8">
      <c r="B38" s="13"/>
      <c r="C38" s="13"/>
      <c r="D38" s="14"/>
      <c r="E38" s="15"/>
      <c r="F38" s="15"/>
      <c r="G38" s="16"/>
      <c r="H38" s="8"/>
      <c r="I38" s="8"/>
      <c r="J38" s="8"/>
      <c r="K38" s="17"/>
      <c r="L38" s="8"/>
      <c r="M38" s="8"/>
      <c r="N38" s="8"/>
    </row>
    <row r="39" spans="2:15" s="6" customFormat="1">
      <c r="B39" s="3"/>
      <c r="C39" s="3"/>
      <c r="D39" s="3"/>
      <c r="E39" s="3"/>
      <c r="F39" s="3"/>
      <c r="G39" s="3"/>
      <c r="H39" s="3"/>
      <c r="I39" s="3"/>
      <c r="J39" s="3"/>
      <c r="K39" s="3"/>
      <c r="L39" s="3"/>
      <c r="M39" s="3"/>
      <c r="N39" s="3"/>
    </row>
    <row r="40" spans="2:15" s="6" customFormat="1">
      <c r="B40" s="3"/>
      <c r="C40" s="3"/>
      <c r="D40" s="3"/>
      <c r="E40" s="3"/>
      <c r="F40" s="3"/>
      <c r="G40" s="3"/>
      <c r="H40" s="3"/>
      <c r="I40" s="3"/>
      <c r="J40" s="3"/>
      <c r="K40" s="3"/>
      <c r="L40" s="3"/>
      <c r="M40" s="3"/>
      <c r="N40" s="3"/>
    </row>
    <row r="41" spans="2:15" s="6" customFormat="1">
      <c r="B41" s="3"/>
      <c r="C41" s="3"/>
      <c r="D41" s="3"/>
      <c r="E41" s="3"/>
      <c r="F41" s="3"/>
      <c r="G41" s="3"/>
      <c r="H41" s="3"/>
      <c r="I41" s="3"/>
      <c r="J41" s="3"/>
      <c r="K41" s="3"/>
      <c r="L41" s="3"/>
      <c r="M41" s="3"/>
      <c r="N41" s="3"/>
    </row>
    <row r="42" spans="2:15" s="6" customFormat="1">
      <c r="B42" s="3"/>
      <c r="C42" s="3"/>
      <c r="D42" s="3"/>
      <c r="E42" s="3"/>
      <c r="F42" s="3"/>
      <c r="G42" s="3"/>
      <c r="H42" s="3"/>
      <c r="I42" s="3"/>
      <c r="J42" s="3"/>
      <c r="K42" s="3"/>
      <c r="L42" s="3"/>
      <c r="M42" s="3"/>
      <c r="N42" s="3"/>
    </row>
    <row r="43" spans="2:15" s="6" customFormat="1">
      <c r="B43" s="3"/>
      <c r="C43" s="3"/>
      <c r="D43" s="3"/>
      <c r="E43" s="3"/>
      <c r="F43" s="3"/>
      <c r="G43" s="3"/>
      <c r="H43" s="3"/>
      <c r="I43" s="3"/>
      <c r="J43" s="3"/>
      <c r="K43" s="3"/>
      <c r="L43" s="3"/>
      <c r="M43" s="3"/>
      <c r="N43" s="3"/>
    </row>
    <row r="44" spans="2:15" s="6" customFormat="1">
      <c r="B44" s="3"/>
      <c r="C44" s="3"/>
      <c r="D44" s="3"/>
      <c r="E44" s="3"/>
      <c r="F44" s="3"/>
      <c r="G44" s="3"/>
      <c r="H44" s="3"/>
      <c r="I44" s="3"/>
      <c r="J44" s="3"/>
      <c r="K44" s="3"/>
      <c r="L44" s="3"/>
      <c r="M44" s="3"/>
      <c r="N44" s="3"/>
    </row>
    <row r="47" spans="2:15">
      <c r="D47" s="37" t="s">
        <v>188</v>
      </c>
      <c r="E47" s="288"/>
      <c r="F47" s="288"/>
      <c r="G47" s="38"/>
      <c r="I47" s="35"/>
      <c r="K47" s="34" t="s">
        <v>189</v>
      </c>
    </row>
    <row r="48" spans="2:15">
      <c r="D48" s="39" t="s">
        <v>125</v>
      </c>
      <c r="E48" s="289"/>
      <c r="F48" s="289"/>
      <c r="G48" s="40"/>
      <c r="I48" s="35"/>
      <c r="K48" s="39" t="s">
        <v>126</v>
      </c>
    </row>
    <row r="49" spans="4:11" ht="15.6">
      <c r="D49" s="21"/>
      <c r="E49" s="21"/>
      <c r="F49" s="22"/>
      <c r="G49" s="21"/>
      <c r="I49" s="21"/>
      <c r="K49" s="21"/>
    </row>
    <row r="50" spans="4:11" ht="15.6">
      <c r="D50" s="21"/>
      <c r="E50" s="21"/>
      <c r="F50" s="22"/>
      <c r="G50" s="21"/>
      <c r="I50" s="21"/>
      <c r="K50" s="21"/>
    </row>
    <row r="51" spans="4:11" ht="15.6">
      <c r="D51" s="21"/>
      <c r="E51" s="21"/>
      <c r="F51" s="22"/>
      <c r="G51" s="21"/>
      <c r="I51" s="21"/>
      <c r="K51" s="21"/>
    </row>
    <row r="52" spans="4:11" ht="15.6">
      <c r="D52" s="21"/>
      <c r="E52" s="21"/>
      <c r="F52" s="22"/>
      <c r="G52" s="21"/>
      <c r="I52" s="21"/>
      <c r="K52" s="21"/>
    </row>
    <row r="53" spans="4:11" ht="15.6">
      <c r="D53" s="21"/>
      <c r="E53" s="21"/>
      <c r="F53" s="22"/>
      <c r="G53" s="21"/>
      <c r="I53" s="21"/>
      <c r="K53" s="21"/>
    </row>
    <row r="54" spans="4:11" ht="15.6">
      <c r="D54" s="21"/>
      <c r="E54" s="21"/>
      <c r="F54" s="22"/>
      <c r="G54" s="284" t="s">
        <v>204</v>
      </c>
      <c r="H54" s="284"/>
      <c r="I54" s="21"/>
      <c r="K54" s="21"/>
    </row>
    <row r="55" spans="4:11" ht="15">
      <c r="D55" s="252"/>
      <c r="E55" s="26"/>
      <c r="F55" s="26"/>
      <c r="G55" s="285" t="s">
        <v>205</v>
      </c>
      <c r="H55" s="285"/>
      <c r="I55" s="21"/>
      <c r="K55" s="34"/>
    </row>
    <row r="56" spans="4:11" ht="15">
      <c r="D56" s="46"/>
      <c r="E56" s="26"/>
      <c r="F56" s="26"/>
      <c r="G56" s="26"/>
      <c r="I56" s="21"/>
      <c r="K56" s="46"/>
    </row>
    <row r="57" spans="4:11">
      <c r="D57" s="26"/>
      <c r="E57" s="26"/>
      <c r="F57" s="26"/>
      <c r="G57" s="26"/>
      <c r="I57" s="26"/>
      <c r="K57" s="26"/>
    </row>
    <row r="58" spans="4:11" ht="15.6">
      <c r="D58" s="21"/>
      <c r="E58" s="21"/>
      <c r="F58" s="22"/>
      <c r="G58" s="21"/>
      <c r="I58" s="21"/>
      <c r="K58" s="21"/>
    </row>
  </sheetData>
  <mergeCells count="7">
    <mergeCell ref="G54:H54"/>
    <mergeCell ref="G55:H55"/>
    <mergeCell ref="B15:N15"/>
    <mergeCell ref="B14:N14"/>
    <mergeCell ref="B6:N12"/>
    <mergeCell ref="E47:F47"/>
    <mergeCell ref="E48:F48"/>
  </mergeCells>
  <hyperlinks>
    <hyperlink ref="L21" location="'Activo Neto'!A1" display="'Activo Neto'!A1" xr:uid="{D98BF293-EB69-40CA-A8D4-6E6B94308BDC}"/>
    <hyperlink ref="L23" location="'Estado de Ingresos y Egresos'!A1" display="'Estado de Ingresos y Egresos'!A1" xr:uid="{EE791E5F-1207-4741-8286-79B668E9A73E}"/>
    <hyperlink ref="L27" location="'VARIACION DEL ACTIVO NETO'!A1" display="Variación del Activo Neto" xr:uid="{B3E5B71E-3497-4656-A0E8-7FF6B20A506F}"/>
    <hyperlink ref="L29" location="'Nota 1 a Nota 3.7'!A1" display="Nota 1 a Nota 3.7" xr:uid="{943072D1-B02C-4791-AFD1-3F43ECC5A0DD}"/>
    <hyperlink ref="L25" location="'FLUJO DE EFECTIVO'!A1" display="Flujos de Efectivo'!A1" xr:uid="{5BF98B03-B851-410B-B3CE-AD5F9F36D599}"/>
    <hyperlink ref="L31" location="'Nota 3.8 a Nota 4.1'!A1" display="Nota 3.8 a Nota 4.1" xr:uid="{B290D4FC-C33D-44F5-8E33-4E708C037AAF}"/>
    <hyperlink ref="L33" location="'Nota 4.2'!A1" display="'Nota 4.2'!A1" xr:uid="{88DB2171-1C51-4AC7-9CFA-BC2F58CC7D07}"/>
    <hyperlink ref="L35" location="'Nota 4.3 a Nota 4.9'!A1" display="Nota 4.3 a Nota 4.9" xr:uid="{94CFB7A4-9B26-400A-AD10-FC420339A7E0}"/>
    <hyperlink ref="L37" location="'Nota 5 a Nota 8'!A1" display="'Nota 5 a Nota 8'!A1" xr:uid="{FE16895C-F908-473A-8B6A-783A6F1A361E}"/>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2EB29-7E73-4102-A442-3177ABDC832B}">
  <sheetPr codeName="Hoja13">
    <tabColor theme="2" tint="-0.499984740745262"/>
    <pageSetUpPr fitToPage="1"/>
  </sheetPr>
  <dimension ref="A1:N41"/>
  <sheetViews>
    <sheetView showGridLines="0" zoomScale="85" zoomScaleNormal="85" zoomScaleSheetLayoutView="100" workbookViewId="0">
      <pane ySplit="7" topLeftCell="A8" activePane="bottomLeft" state="frozen"/>
      <selection pane="bottomLeft" activeCell="A15" sqref="A15"/>
    </sheetView>
  </sheetViews>
  <sheetFormatPr baseColWidth="10" defaultColWidth="9.44140625" defaultRowHeight="13.2"/>
  <cols>
    <col min="1" max="1" width="2.88671875" style="35" customWidth="1"/>
    <col min="2" max="9" width="25" style="35" customWidth="1"/>
    <col min="10" max="10" width="15.5546875" style="63" customWidth="1"/>
    <col min="11" max="11" width="17.554687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1:14" s="27" customFormat="1">
      <c r="D1" s="28"/>
    </row>
    <row r="2" spans="1:14" s="27" customFormat="1">
      <c r="D2" s="28"/>
    </row>
    <row r="3" spans="1:14" s="27" customFormat="1">
      <c r="D3" s="28"/>
    </row>
    <row r="4" spans="1:14" s="29" customFormat="1" ht="13.8" thickBot="1">
      <c r="D4" s="30"/>
    </row>
    <row r="5" spans="1:14" s="26" customFormat="1" ht="13.8" thickTop="1">
      <c r="H5" s="24" t="s">
        <v>7</v>
      </c>
    </row>
    <row r="6" spans="1:14" s="48" customFormat="1" ht="14.1" customHeight="1">
      <c r="B6" s="297" t="s">
        <v>161</v>
      </c>
      <c r="C6" s="297"/>
      <c r="D6" s="297"/>
      <c r="E6" s="297"/>
      <c r="F6" s="297"/>
      <c r="G6" s="297"/>
      <c r="H6" s="297"/>
      <c r="I6" s="297"/>
      <c r="J6" s="52"/>
      <c r="K6" s="52"/>
      <c r="L6" s="52"/>
      <c r="M6" s="52"/>
      <c r="N6" s="52"/>
    </row>
    <row r="7" spans="1:14" s="48" customFormat="1" ht="21.6" customHeight="1">
      <c r="B7" s="297" t="s">
        <v>166</v>
      </c>
      <c r="C7" s="297"/>
      <c r="D7" s="297"/>
      <c r="E7" s="297"/>
      <c r="F7" s="297"/>
      <c r="G7" s="297"/>
      <c r="H7" s="297"/>
      <c r="I7" s="297"/>
      <c r="J7" s="52"/>
      <c r="K7" s="52"/>
      <c r="L7" s="52"/>
      <c r="M7" s="52"/>
      <c r="N7" s="52"/>
    </row>
    <row r="9" spans="1:14">
      <c r="A9" s="36"/>
      <c r="B9" s="62" t="s">
        <v>70</v>
      </c>
      <c r="C9" s="62"/>
      <c r="F9" s="40"/>
    </row>
    <row r="10" spans="1:14" ht="46.5" customHeight="1">
      <c r="A10" s="36"/>
      <c r="B10" s="329" t="s">
        <v>118</v>
      </c>
      <c r="C10" s="329"/>
      <c r="D10" s="329"/>
      <c r="E10" s="329"/>
      <c r="F10" s="329"/>
      <c r="G10" s="329"/>
      <c r="H10" s="329"/>
      <c r="I10" s="329"/>
    </row>
    <row r="11" spans="1:14">
      <c r="A11" s="36"/>
      <c r="F11" s="40"/>
    </row>
    <row r="12" spans="1:14">
      <c r="A12" s="36"/>
      <c r="F12" s="40"/>
    </row>
    <row r="13" spans="1:14">
      <c r="A13" s="36"/>
      <c r="B13" s="62" t="s">
        <v>71</v>
      </c>
      <c r="C13" s="62"/>
      <c r="F13" s="40"/>
    </row>
    <row r="14" spans="1:14">
      <c r="A14" s="36"/>
      <c r="B14" s="329" t="s">
        <v>201</v>
      </c>
      <c r="C14" s="329"/>
      <c r="D14" s="329"/>
      <c r="E14" s="329"/>
      <c r="F14" s="329"/>
      <c r="G14" s="329"/>
      <c r="H14" s="329"/>
      <c r="I14" s="329"/>
    </row>
    <row r="15" spans="1:14">
      <c r="A15" s="36"/>
      <c r="F15" s="40"/>
    </row>
    <row r="16" spans="1:14">
      <c r="A16" s="36"/>
      <c r="F16" s="40"/>
    </row>
    <row r="17" spans="1:10">
      <c r="A17" s="36"/>
      <c r="B17" s="62" t="s">
        <v>72</v>
      </c>
      <c r="C17" s="62"/>
      <c r="F17" s="40"/>
    </row>
    <row r="18" spans="1:10" ht="12.75" customHeight="1">
      <c r="A18" s="36"/>
      <c r="B18" s="329" t="s">
        <v>202</v>
      </c>
      <c r="C18" s="329"/>
      <c r="D18" s="329"/>
      <c r="E18" s="329"/>
      <c r="F18" s="329"/>
      <c r="G18" s="329"/>
      <c r="H18" s="329"/>
      <c r="I18" s="329"/>
    </row>
    <row r="19" spans="1:10">
      <c r="A19" s="36"/>
      <c r="B19" s="44"/>
      <c r="C19" s="44"/>
      <c r="D19" s="44"/>
      <c r="E19" s="44"/>
      <c r="F19" s="44"/>
      <c r="G19" s="44"/>
      <c r="H19" s="44"/>
      <c r="I19" s="44"/>
    </row>
    <row r="20" spans="1:10">
      <c r="A20" s="36"/>
      <c r="B20" s="44"/>
      <c r="C20" s="44"/>
      <c r="D20" s="44"/>
      <c r="E20" s="44"/>
      <c r="F20" s="44"/>
      <c r="G20" s="44"/>
      <c r="H20" s="44"/>
      <c r="I20" s="44"/>
    </row>
    <row r="21" spans="1:10">
      <c r="A21" s="36"/>
      <c r="B21" s="62" t="s">
        <v>73</v>
      </c>
      <c r="C21" s="62"/>
    </row>
    <row r="22" spans="1:10" ht="30.75" customHeight="1">
      <c r="A22" s="36"/>
      <c r="B22" s="329" t="s">
        <v>170</v>
      </c>
      <c r="C22" s="329"/>
      <c r="D22" s="329"/>
      <c r="E22" s="329"/>
      <c r="F22" s="329"/>
      <c r="G22" s="329"/>
      <c r="H22" s="329"/>
      <c r="I22" s="329"/>
    </row>
    <row r="23" spans="1:10">
      <c r="A23" s="36"/>
    </row>
    <row r="24" spans="1:10" s="1" customFormat="1">
      <c r="B24" s="23"/>
    </row>
    <row r="25" spans="1:10">
      <c r="A25" s="36"/>
    </row>
    <row r="26" spans="1:10">
      <c r="A26" s="36"/>
    </row>
    <row r="27" spans="1:10">
      <c r="A27" s="36"/>
      <c r="B27" s="37"/>
      <c r="D27" s="37"/>
      <c r="F27" s="38"/>
      <c r="G27" s="25"/>
      <c r="H27" s="34"/>
    </row>
    <row r="28" spans="1:10">
      <c r="A28" s="36"/>
      <c r="B28" s="39"/>
      <c r="D28" s="39"/>
      <c r="F28" s="40"/>
      <c r="G28" s="49"/>
      <c r="H28" s="39"/>
      <c r="I28" s="50"/>
      <c r="J28" s="84"/>
    </row>
    <row r="30" spans="1:10" ht="15">
      <c r="A30" s="21"/>
      <c r="B30" s="37"/>
      <c r="D30" s="37" t="str">
        <f>+'Nota 1 a Nota 3.7'!D94</f>
        <v>Rodolfo Gauto</v>
      </c>
      <c r="E30" s="38"/>
      <c r="G30" s="34" t="str">
        <f>+'Nota 4.3 a Nota 4.9'!E79</f>
        <v>Dahiana Gómez</v>
      </c>
      <c r="H30" s="34"/>
      <c r="J30" s="35"/>
    </row>
    <row r="31" spans="1:10" ht="15">
      <c r="A31" s="21"/>
      <c r="B31" s="39"/>
      <c r="D31" s="39" t="s">
        <v>125</v>
      </c>
      <c r="E31" s="39"/>
      <c r="G31" s="39" t="s">
        <v>126</v>
      </c>
      <c r="H31" s="39"/>
      <c r="J31" s="35"/>
    </row>
    <row r="38" spans="4:8">
      <c r="E38" s="284" t="s">
        <v>204</v>
      </c>
      <c r="F38" s="284"/>
    </row>
    <row r="39" spans="4:8">
      <c r="E39" s="285" t="s">
        <v>205</v>
      </c>
      <c r="F39" s="285"/>
    </row>
    <row r="40" spans="4:8">
      <c r="D40" s="252"/>
      <c r="E40" s="26"/>
      <c r="F40" s="26"/>
      <c r="G40" s="34"/>
      <c r="H40" s="26"/>
    </row>
    <row r="41" spans="4:8">
      <c r="D41" s="46"/>
      <c r="E41" s="26"/>
      <c r="F41" s="26"/>
      <c r="G41" s="46"/>
      <c r="H41" s="26"/>
    </row>
  </sheetData>
  <mergeCells count="8">
    <mergeCell ref="E38:F38"/>
    <mergeCell ref="E39:F39"/>
    <mergeCell ref="B7:I7"/>
    <mergeCell ref="B6:I6"/>
    <mergeCell ref="B22:I22"/>
    <mergeCell ref="B10:I10"/>
    <mergeCell ref="B18:I18"/>
    <mergeCell ref="B14:I14"/>
  </mergeCells>
  <hyperlinks>
    <hyperlink ref="H5" location="INDICE!A1" display="Índice" xr:uid="{9DD7F24C-1FA6-44E4-A0D3-AC01E3E4C945}"/>
  </hyperlinks>
  <pageMargins left="0.25" right="0.25" top="0.75" bottom="0.75" header="0.3" footer="0.3"/>
  <pageSetup paperSize="9" scale="4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tabColor theme="2" tint="-0.499984740745262"/>
    <pageSetUpPr fitToPage="1"/>
  </sheetPr>
  <dimension ref="A1:J47"/>
  <sheetViews>
    <sheetView showGridLines="0" zoomScale="85" zoomScaleNormal="85" zoomScaleSheetLayoutView="80" workbookViewId="0">
      <pane ySplit="9" topLeftCell="A10" activePane="bottomLeft" state="frozen"/>
      <selection pane="bottomLeft" activeCell="H32" sqref="H32"/>
    </sheetView>
  </sheetViews>
  <sheetFormatPr baseColWidth="10" defaultColWidth="11.44140625" defaultRowHeight="15.6"/>
  <cols>
    <col min="1" max="1" width="2.88671875" style="21" customWidth="1"/>
    <col min="2" max="2" width="44.44140625" style="21" customWidth="1"/>
    <col min="3" max="3" width="19.5546875" style="21" customWidth="1"/>
    <col min="4" max="4" width="15.33203125" style="22" customWidth="1"/>
    <col min="5" max="6" width="22.88671875" style="21" customWidth="1"/>
    <col min="7" max="8" width="14.109375" style="21" customWidth="1"/>
    <col min="9" max="9" width="16.5546875" style="21" customWidth="1"/>
    <col min="10" max="10" width="18.88671875" style="21" bestFit="1" customWidth="1"/>
    <col min="11" max="11" width="13.5546875" style="21" bestFit="1" customWidth="1"/>
    <col min="12" max="16384" width="11.44140625" style="21"/>
  </cols>
  <sheetData>
    <row r="1" spans="1:10" s="27" customFormat="1" ht="12.75" customHeight="1">
      <c r="A1" s="19"/>
      <c r="D1" s="28"/>
    </row>
    <row r="2" spans="1:10" s="19" customFormat="1" ht="12.75" customHeight="1">
      <c r="D2" s="20"/>
    </row>
    <row r="3" spans="1:10" s="19" customFormat="1" ht="12.75" customHeight="1">
      <c r="D3" s="20"/>
    </row>
    <row r="4" spans="1:10" s="29" customFormat="1" ht="12.75" customHeight="1" thickBot="1">
      <c r="D4" s="30"/>
    </row>
    <row r="5" spans="1:10" s="26" customFormat="1" ht="7.5" customHeight="1" thickTop="1">
      <c r="B5" s="31"/>
      <c r="C5" s="32"/>
      <c r="D5" s="32"/>
      <c r="E5" s="32"/>
      <c r="H5" s="33"/>
      <c r="I5" s="33"/>
      <c r="J5" s="33"/>
    </row>
    <row r="6" spans="1:10" ht="15" customHeight="1" thickTop="1">
      <c r="B6" s="25" t="s">
        <v>161</v>
      </c>
      <c r="C6" s="1"/>
      <c r="D6" s="1"/>
      <c r="E6" s="1"/>
      <c r="F6" s="24" t="s">
        <v>7</v>
      </c>
      <c r="G6" s="3"/>
      <c r="H6" s="3"/>
      <c r="I6" s="3"/>
    </row>
    <row r="7" spans="1:10" ht="15" customHeight="1">
      <c r="B7" s="141" t="s">
        <v>78</v>
      </c>
      <c r="C7" s="1"/>
      <c r="D7" s="1"/>
      <c r="E7" s="1"/>
      <c r="F7" s="1"/>
      <c r="G7" s="3"/>
      <c r="H7" s="3"/>
      <c r="I7" s="3"/>
    </row>
    <row r="8" spans="1:10" s="26" customFormat="1" ht="23.25" customHeight="1">
      <c r="A8" s="21"/>
      <c r="B8" s="290" t="s">
        <v>180</v>
      </c>
      <c r="C8" s="290"/>
      <c r="D8" s="290"/>
      <c r="E8" s="290"/>
      <c r="F8" s="290"/>
      <c r="G8" s="3"/>
      <c r="H8" s="3"/>
      <c r="I8" s="3"/>
    </row>
    <row r="9" spans="1:10" ht="15" customHeight="1">
      <c r="B9" s="142" t="s">
        <v>77</v>
      </c>
      <c r="C9" s="1"/>
      <c r="D9" s="1"/>
      <c r="E9" s="1"/>
      <c r="F9" s="1"/>
      <c r="G9" s="3"/>
      <c r="H9" s="3"/>
      <c r="I9" s="3"/>
    </row>
    <row r="10" spans="1:10" ht="11.25" customHeight="1">
      <c r="D10" s="21"/>
      <c r="E10" s="22"/>
    </row>
    <row r="11" spans="1:10" ht="26.25" customHeight="1">
      <c r="B11" s="291" t="s">
        <v>8</v>
      </c>
      <c r="C11" s="292"/>
      <c r="D11" s="292"/>
      <c r="E11" s="181" t="s">
        <v>162</v>
      </c>
      <c r="F11" s="169" t="s">
        <v>158</v>
      </c>
      <c r="G11" s="3"/>
    </row>
    <row r="12" spans="1:10" ht="6.75" customHeight="1">
      <c r="A12" s="1"/>
      <c r="B12" s="152"/>
      <c r="C12" s="153"/>
      <c r="D12" s="154"/>
      <c r="E12" s="155"/>
      <c r="F12" s="170"/>
      <c r="G12" s="1"/>
    </row>
    <row r="13" spans="1:10" ht="15">
      <c r="B13" s="156" t="s">
        <v>75</v>
      </c>
      <c r="C13" s="161"/>
      <c r="D13" s="162" t="s">
        <v>79</v>
      </c>
      <c r="E13" s="182">
        <v>52047227</v>
      </c>
      <c r="F13" s="171">
        <v>19273523</v>
      </c>
      <c r="G13" s="139"/>
    </row>
    <row r="14" spans="1:10" ht="15">
      <c r="B14" s="156" t="s">
        <v>9</v>
      </c>
      <c r="C14" s="161"/>
      <c r="D14" s="162" t="s">
        <v>80</v>
      </c>
      <c r="E14" s="182">
        <v>141586250749</v>
      </c>
      <c r="F14" s="171">
        <v>30059528939</v>
      </c>
      <c r="G14" s="139"/>
    </row>
    <row r="15" spans="1:10" ht="15">
      <c r="B15" s="156" t="s">
        <v>179</v>
      </c>
      <c r="C15" s="161"/>
      <c r="D15" s="162" t="s">
        <v>80</v>
      </c>
      <c r="E15" s="182">
        <v>1900602</v>
      </c>
      <c r="F15" s="171">
        <v>319460</v>
      </c>
      <c r="G15" s="139"/>
    </row>
    <row r="16" spans="1:10" s="3" customFormat="1" ht="7.5" customHeight="1">
      <c r="A16" s="1"/>
      <c r="B16" s="156"/>
      <c r="C16" s="160"/>
      <c r="D16" s="157"/>
      <c r="E16" s="158"/>
      <c r="F16" s="159"/>
    </row>
    <row r="17" spans="1:9" ht="15">
      <c r="B17" s="172" t="s">
        <v>10</v>
      </c>
      <c r="C17" s="163"/>
      <c r="D17" s="164"/>
      <c r="E17" s="183">
        <v>141640198578</v>
      </c>
      <c r="F17" s="173">
        <v>30079121922</v>
      </c>
      <c r="G17" s="123"/>
      <c r="H17" s="123"/>
    </row>
    <row r="18" spans="1:9" ht="6.75" customHeight="1">
      <c r="A18" s="1"/>
      <c r="B18" s="175"/>
      <c r="C18" s="154"/>
      <c r="D18" s="154"/>
      <c r="E18" s="191"/>
      <c r="F18" s="191"/>
      <c r="G18" s="192"/>
    </row>
    <row r="19" spans="1:9" ht="26.25" customHeight="1">
      <c r="B19" s="291" t="s">
        <v>11</v>
      </c>
      <c r="C19" s="292"/>
      <c r="D19" s="292"/>
      <c r="E19" s="184"/>
      <c r="F19" s="180"/>
    </row>
    <row r="20" spans="1:9" ht="6.75" customHeight="1">
      <c r="A20" s="1"/>
      <c r="B20" s="152"/>
      <c r="C20" s="153"/>
      <c r="D20" s="154"/>
      <c r="E20" s="155"/>
      <c r="F20" s="155"/>
      <c r="G20" s="1"/>
    </row>
    <row r="21" spans="1:9" ht="15" hidden="1">
      <c r="B21" s="156" t="s">
        <v>81</v>
      </c>
      <c r="C21" s="163"/>
      <c r="D21" s="162" t="s">
        <v>82</v>
      </c>
      <c r="E21" s="185">
        <v>0</v>
      </c>
      <c r="F21" s="174">
        <v>0</v>
      </c>
    </row>
    <row r="22" spans="1:9" ht="15">
      <c r="B22" s="156" t="s">
        <v>83</v>
      </c>
      <c r="C22" s="161"/>
      <c r="D22" s="162" t="s">
        <v>82</v>
      </c>
      <c r="E22" s="182">
        <v>102142320</v>
      </c>
      <c r="F22" s="182">
        <v>23786177</v>
      </c>
    </row>
    <row r="23" spans="1:9" ht="15">
      <c r="B23" s="156" t="s">
        <v>85</v>
      </c>
      <c r="C23" s="161"/>
      <c r="D23" s="162" t="s">
        <v>84</v>
      </c>
      <c r="E23" s="185">
        <v>0</v>
      </c>
      <c r="F23" s="185">
        <v>0</v>
      </c>
      <c r="G23" s="148"/>
    </row>
    <row r="24" spans="1:9" ht="15">
      <c r="B24" s="156" t="s">
        <v>132</v>
      </c>
      <c r="C24" s="161"/>
      <c r="D24" s="162" t="s">
        <v>76</v>
      </c>
      <c r="E24" s="182">
        <v>161115</v>
      </c>
      <c r="F24" s="185">
        <v>0</v>
      </c>
      <c r="G24" s="147"/>
    </row>
    <row r="25" spans="1:9" s="3" customFormat="1" ht="7.5" customHeight="1">
      <c r="A25" s="1"/>
      <c r="B25" s="172"/>
      <c r="C25" s="187"/>
      <c r="D25" s="157"/>
      <c r="E25" s="188"/>
      <c r="F25" s="189"/>
    </row>
    <row r="26" spans="1:9" ht="16.5" customHeight="1" thickBot="1">
      <c r="B26" s="175" t="s">
        <v>12</v>
      </c>
      <c r="C26" s="163"/>
      <c r="D26" s="165"/>
      <c r="E26" s="249">
        <v>141537895143</v>
      </c>
      <c r="F26" s="249">
        <v>30055335745</v>
      </c>
      <c r="G26" s="123"/>
      <c r="H26" s="123"/>
    </row>
    <row r="27" spans="1:9" ht="16.2" thickTop="1" thickBot="1">
      <c r="B27" s="176" t="s">
        <v>13</v>
      </c>
      <c r="C27" s="166"/>
      <c r="D27" s="167"/>
      <c r="E27" s="190">
        <v>274641.3553983068</v>
      </c>
      <c r="F27" s="190">
        <v>59308.411367976463</v>
      </c>
    </row>
    <row r="28" spans="1:9" ht="16.2" thickTop="1" thickBot="1">
      <c r="B28" s="177" t="s">
        <v>14</v>
      </c>
      <c r="C28" s="178"/>
      <c r="D28" s="179"/>
      <c r="E28" s="190">
        <v>515355.36204199999</v>
      </c>
      <c r="F28" s="190">
        <v>506763.459883</v>
      </c>
    </row>
    <row r="29" spans="1:9" thickTop="1">
      <c r="B29" s="142"/>
      <c r="C29" s="3"/>
      <c r="D29" s="3"/>
      <c r="E29" s="3"/>
      <c r="F29" s="3"/>
      <c r="G29" s="3"/>
      <c r="H29" s="3"/>
      <c r="I29" s="272"/>
    </row>
    <row r="30" spans="1:9" ht="15">
      <c r="B30" s="26"/>
      <c r="C30" s="3"/>
      <c r="D30" s="3"/>
      <c r="E30" s="3"/>
      <c r="F30" s="3"/>
      <c r="G30" s="3"/>
      <c r="H30" s="3"/>
      <c r="I30" s="3"/>
    </row>
    <row r="31" spans="1:9" ht="15">
      <c r="B31" s="41" t="s">
        <v>27</v>
      </c>
      <c r="C31" s="3"/>
      <c r="D31" s="3"/>
      <c r="E31" s="3"/>
      <c r="F31" s="3"/>
      <c r="G31" s="3"/>
      <c r="H31" s="3"/>
      <c r="I31" s="3"/>
    </row>
    <row r="32" spans="1:9" ht="15">
      <c r="B32" s="26"/>
      <c r="C32" s="3"/>
      <c r="D32" s="3"/>
      <c r="E32" s="272"/>
      <c r="F32" s="3"/>
      <c r="G32" s="3"/>
      <c r="H32" s="3"/>
      <c r="I32" s="3"/>
    </row>
    <row r="33" spans="1:9" ht="15">
      <c r="B33" s="26"/>
      <c r="C33" s="3"/>
      <c r="D33" s="3"/>
      <c r="E33" s="272"/>
      <c r="F33" s="3"/>
      <c r="G33" s="3"/>
      <c r="H33" s="3"/>
      <c r="I33" s="3"/>
    </row>
    <row r="34" spans="1:9" ht="15">
      <c r="B34" s="26"/>
      <c r="C34" s="3"/>
      <c r="D34" s="3"/>
      <c r="E34" s="3"/>
      <c r="F34" s="3"/>
      <c r="G34" s="3"/>
      <c r="H34" s="3"/>
      <c r="I34" s="3"/>
    </row>
    <row r="37" spans="1:9" s="35" customFormat="1" ht="13.2">
      <c r="A37" s="36"/>
      <c r="B37" s="37" t="str">
        <f>+INDICE!D47</f>
        <v>Rodolfo Gauto</v>
      </c>
      <c r="C37" s="288"/>
      <c r="D37" s="288"/>
      <c r="E37" s="38"/>
      <c r="F37" s="34" t="str">
        <f>+INDICE!K47</f>
        <v>Dahiana Gómez</v>
      </c>
    </row>
    <row r="38" spans="1:9" s="35" customFormat="1" ht="13.2">
      <c r="A38" s="36"/>
      <c r="B38" s="39" t="s">
        <v>125</v>
      </c>
      <c r="C38" s="289"/>
      <c r="D38" s="289"/>
      <c r="E38" s="40"/>
      <c r="F38" s="39" t="s">
        <v>126</v>
      </c>
    </row>
    <row r="42" spans="1:9" ht="15.6" customHeight="1">
      <c r="C42" s="284" t="s">
        <v>204</v>
      </c>
      <c r="D42" s="284"/>
    </row>
    <row r="43" spans="1:9" ht="15.6" customHeight="1">
      <c r="C43" s="285" t="s">
        <v>205</v>
      </c>
      <c r="D43" s="285"/>
    </row>
    <row r="45" spans="1:9" ht="15">
      <c r="B45" s="252"/>
      <c r="C45" s="26"/>
      <c r="D45" s="26"/>
      <c r="E45" s="26"/>
      <c r="F45" s="34"/>
    </row>
    <row r="46" spans="1:9" ht="15">
      <c r="B46" s="46"/>
      <c r="C46" s="26"/>
      <c r="D46" s="26"/>
      <c r="E46" s="26"/>
      <c r="F46" s="46"/>
    </row>
    <row r="47" spans="1:9" ht="15">
      <c r="B47" s="26"/>
      <c r="C47" s="26"/>
      <c r="D47" s="26"/>
      <c r="E47" s="26"/>
      <c r="F47" s="26"/>
      <c r="G47" s="26"/>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4"/>
    </customSheetView>
  </customSheetViews>
  <mergeCells count="7">
    <mergeCell ref="C42:D42"/>
    <mergeCell ref="C43:D43"/>
    <mergeCell ref="C37:D37"/>
    <mergeCell ref="C38:D38"/>
    <mergeCell ref="B8:F8"/>
    <mergeCell ref="B19:D19"/>
    <mergeCell ref="B11:D11"/>
  </mergeCells>
  <hyperlinks>
    <hyperlink ref="F6" location="INDICE!A1" display="Índice" xr:uid="{242F3235-E00B-4C92-A93F-5B04FB32E055}"/>
    <hyperlink ref="D21" location="'Nota 4.3 a Nota 4.10'!A1" display="(Nota 4.3)" xr:uid="{CC6C50E0-F965-4D1C-AA36-51600AD91152}"/>
    <hyperlink ref="D24" location="'Nota 4.3 a Nota 4.9'!A1" display="(Nota 4.9)" xr:uid="{7505F5D8-D3B3-49DA-89DE-56E5ADEDB60D}"/>
    <hyperlink ref="D23" location="'Nota 4.3 a Nota 4.9'!A1" display="(Nota 4.9)" xr:uid="{56539564-DF44-4EF5-84EE-8C5B3EA1060D}"/>
    <hyperlink ref="D22" location="'Nota 4.3 a Nota 4.9'!A1" display="(Nota 4.9)" xr:uid="{D07CA945-FE56-4E09-9631-037ADB7FEFAF}"/>
    <hyperlink ref="D15" location="'Nota 4.2'!A1" display="(Nota 4.2)" xr:uid="{47CC0C32-DC1B-451B-BCE1-1BD13F887B88}"/>
    <hyperlink ref="D13" location="'Nota 4.2'!A1" display="(Nota 4.2)" xr:uid="{62DA1D78-FFEB-4EC7-9170-4AFA2BBDC7AC}"/>
    <hyperlink ref="D14" location="'Nota 4.2'!A1" display="(Nota 4.2)" xr:uid="{84C9719C-A7DD-4C56-ABCD-24004CB8E953}"/>
  </hyperlinks>
  <pageMargins left="0.7" right="0.7" top="0.75" bottom="0.75" header="0.3" footer="0.3"/>
  <pageSetup paperSize="9" scale="22" fitToHeight="0"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tabColor theme="2" tint="-0.499984740745262"/>
    <pageSetUpPr fitToPage="1"/>
  </sheetPr>
  <dimension ref="A1:J46"/>
  <sheetViews>
    <sheetView showGridLines="0" zoomScale="85" zoomScaleNormal="85" zoomScaleSheetLayoutView="90" workbookViewId="0">
      <pane ySplit="9" topLeftCell="A10" activePane="bottomLeft" state="frozen"/>
      <selection pane="bottomLeft" activeCell="F26" sqref="F24:G26"/>
    </sheetView>
  </sheetViews>
  <sheetFormatPr baseColWidth="10" defaultColWidth="11.44140625" defaultRowHeight="15"/>
  <cols>
    <col min="1" max="1" width="2.88671875" style="21" customWidth="1"/>
    <col min="2" max="2" width="64.33203125" style="26" customWidth="1"/>
    <col min="3" max="3" width="14.88671875" style="26" customWidth="1"/>
    <col min="4" max="5" width="22.88671875" style="26" customWidth="1"/>
    <col min="6" max="6" width="18.44140625" style="26" customWidth="1"/>
    <col min="7" max="7" width="17.88671875" style="26" customWidth="1"/>
    <col min="8" max="8" width="27.44140625" style="26" customWidth="1"/>
    <col min="9" max="9" width="17.88671875" style="26" bestFit="1" customWidth="1"/>
    <col min="10" max="10" width="6.88671875" style="26" customWidth="1"/>
    <col min="11" max="16384" width="11.44140625" style="26"/>
  </cols>
  <sheetData>
    <row r="1" spans="1:10" s="27" customFormat="1" ht="12.75" customHeight="1">
      <c r="A1" s="19"/>
      <c r="D1" s="28"/>
    </row>
    <row r="2" spans="1:10" s="27" customFormat="1" ht="12.75" customHeight="1">
      <c r="A2" s="19"/>
      <c r="D2" s="28"/>
    </row>
    <row r="3" spans="1:10" s="27" customFormat="1" ht="12.75" customHeight="1">
      <c r="A3" s="19"/>
      <c r="D3" s="28"/>
    </row>
    <row r="4" spans="1:10" s="29" customFormat="1" ht="12.75" customHeight="1" thickBot="1">
      <c r="D4" s="30"/>
    </row>
    <row r="5" spans="1:10" ht="7.5" customHeight="1" thickTop="1">
      <c r="A5" s="26"/>
      <c r="B5" s="31"/>
      <c r="C5" s="32"/>
      <c r="D5" s="32"/>
      <c r="E5" s="32"/>
      <c r="H5" s="33"/>
      <c r="I5" s="33"/>
      <c r="J5" s="33"/>
    </row>
    <row r="6" spans="1:10">
      <c r="B6" s="25" t="s">
        <v>161</v>
      </c>
      <c r="C6" s="1"/>
      <c r="D6" s="1"/>
      <c r="E6" s="24" t="s">
        <v>7</v>
      </c>
      <c r="F6" s="3"/>
      <c r="G6" s="3"/>
      <c r="H6" s="3"/>
      <c r="I6" s="3"/>
    </row>
    <row r="7" spans="1:10">
      <c r="B7" s="141" t="s">
        <v>139</v>
      </c>
      <c r="C7" s="1"/>
      <c r="D7" s="1"/>
      <c r="E7" s="1"/>
      <c r="F7" s="3"/>
      <c r="G7" s="3"/>
      <c r="H7" s="3"/>
      <c r="I7" s="3"/>
    </row>
    <row r="8" spans="1:10" ht="23.25" customHeight="1">
      <c r="B8" s="290" t="s">
        <v>164</v>
      </c>
      <c r="C8" s="290"/>
      <c r="D8" s="290"/>
      <c r="E8" s="290"/>
      <c r="F8" s="3"/>
      <c r="G8" s="3"/>
      <c r="H8" s="3"/>
      <c r="I8" s="3"/>
    </row>
    <row r="9" spans="1:10">
      <c r="B9" s="142" t="s">
        <v>77</v>
      </c>
      <c r="C9" s="1"/>
      <c r="D9" s="1"/>
      <c r="E9" s="1"/>
      <c r="F9" s="3"/>
      <c r="G9" s="3"/>
      <c r="H9" s="3"/>
      <c r="I9" s="3"/>
    </row>
    <row r="10" spans="1:10" s="21" customFormat="1" ht="11.25" customHeight="1">
      <c r="E10" s="22"/>
    </row>
    <row r="11" spans="1:10" ht="26.25" customHeight="1">
      <c r="B11" s="168" t="s">
        <v>15</v>
      </c>
      <c r="C11" s="200"/>
      <c r="D11" s="181" t="s">
        <v>162</v>
      </c>
      <c r="E11" s="169" t="s">
        <v>163</v>
      </c>
      <c r="F11" s="3"/>
      <c r="G11" s="3"/>
      <c r="H11" s="3"/>
      <c r="I11" s="3"/>
    </row>
    <row r="12" spans="1:10" ht="6.75" customHeight="1">
      <c r="B12" s="197"/>
      <c r="C12" s="193"/>
      <c r="D12" s="186"/>
      <c r="E12" s="201"/>
      <c r="F12" s="3"/>
      <c r="G12" s="3"/>
      <c r="H12" s="3"/>
      <c r="I12" s="3"/>
    </row>
    <row r="13" spans="1:10">
      <c r="B13" s="156" t="s">
        <v>16</v>
      </c>
      <c r="C13" s="162" t="s">
        <v>86</v>
      </c>
      <c r="D13" s="203">
        <v>1848938148</v>
      </c>
      <c r="E13" s="257">
        <v>0</v>
      </c>
      <c r="F13" s="3"/>
      <c r="G13" s="3"/>
      <c r="H13" s="272"/>
      <c r="I13" s="3"/>
    </row>
    <row r="14" spans="1:10">
      <c r="B14" s="156" t="s">
        <v>87</v>
      </c>
      <c r="C14" s="162" t="s">
        <v>88</v>
      </c>
      <c r="D14" s="203">
        <v>1581142</v>
      </c>
      <c r="E14" s="257">
        <v>0</v>
      </c>
      <c r="F14" s="3"/>
      <c r="G14" s="3"/>
      <c r="H14" s="272"/>
      <c r="I14" s="3"/>
    </row>
    <row r="15" spans="1:10" ht="7.5" customHeight="1">
      <c r="B15" s="197"/>
      <c r="C15" s="193"/>
      <c r="D15" s="186"/>
      <c r="E15" s="258"/>
      <c r="F15" s="3"/>
      <c r="G15" s="3"/>
      <c r="H15" s="272"/>
      <c r="I15" s="3"/>
    </row>
    <row r="16" spans="1:10">
      <c r="B16" s="172" t="s">
        <v>17</v>
      </c>
      <c r="C16" s="193"/>
      <c r="D16" s="204">
        <v>1850519290</v>
      </c>
      <c r="E16" s="259">
        <v>0</v>
      </c>
      <c r="F16" s="3"/>
      <c r="G16" s="3"/>
      <c r="H16" s="272"/>
      <c r="I16" s="3"/>
    </row>
    <row r="17" spans="2:9" ht="7.5" customHeight="1">
      <c r="B17" s="198"/>
      <c r="C17" s="193"/>
      <c r="D17" s="204"/>
      <c r="E17" s="259"/>
      <c r="F17" s="3"/>
      <c r="G17" s="3"/>
      <c r="H17" s="3"/>
      <c r="I17" s="3"/>
    </row>
    <row r="18" spans="2:9" ht="26.25" customHeight="1">
      <c r="B18" s="168" t="s">
        <v>18</v>
      </c>
      <c r="C18" s="195"/>
      <c r="D18" s="205"/>
      <c r="E18" s="260"/>
      <c r="F18" s="3"/>
      <c r="G18" s="3"/>
      <c r="H18" s="3"/>
      <c r="I18" s="3"/>
    </row>
    <row r="19" spans="2:9" ht="6.75" customHeight="1">
      <c r="B19" s="196"/>
      <c r="C19" s="193"/>
      <c r="D19" s="202"/>
      <c r="E19" s="261"/>
      <c r="F19" s="3"/>
      <c r="G19" s="3"/>
      <c r="H19" s="3"/>
      <c r="I19" s="3"/>
    </row>
    <row r="20" spans="2:9">
      <c r="B20" s="156" t="s">
        <v>295</v>
      </c>
      <c r="C20" s="162" t="s">
        <v>89</v>
      </c>
      <c r="D20" s="203">
        <v>1286135</v>
      </c>
      <c r="E20" s="257">
        <v>0</v>
      </c>
      <c r="F20" s="3"/>
      <c r="G20" s="3"/>
      <c r="H20" s="272"/>
      <c r="I20" s="3"/>
    </row>
    <row r="21" spans="2:9">
      <c r="B21" s="156" t="s">
        <v>90</v>
      </c>
      <c r="C21" s="162" t="s">
        <v>91</v>
      </c>
      <c r="D21" s="203">
        <v>236468574</v>
      </c>
      <c r="E21" s="257">
        <v>0</v>
      </c>
      <c r="F21" s="3"/>
      <c r="G21" s="3"/>
      <c r="H21" s="272"/>
      <c r="I21" s="3"/>
    </row>
    <row r="22" spans="2:9">
      <c r="B22" s="156" t="s">
        <v>92</v>
      </c>
      <c r="C22" s="162" t="s">
        <v>93</v>
      </c>
      <c r="D22" s="203">
        <v>297615</v>
      </c>
      <c r="E22" s="257">
        <v>0</v>
      </c>
      <c r="F22" s="3"/>
      <c r="G22" s="3"/>
      <c r="H22" s="272"/>
      <c r="I22" s="3"/>
    </row>
    <row r="23" spans="2:9">
      <c r="B23" s="197"/>
      <c r="C23" s="193"/>
      <c r="D23" s="203"/>
      <c r="E23" s="257"/>
      <c r="F23" s="3"/>
      <c r="G23" s="3"/>
      <c r="H23" s="272"/>
      <c r="I23" s="3"/>
    </row>
    <row r="24" spans="2:9">
      <c r="B24" s="172" t="s">
        <v>19</v>
      </c>
      <c r="C24" s="163"/>
      <c r="D24" s="204">
        <v>238052324</v>
      </c>
      <c r="E24" s="259">
        <v>0</v>
      </c>
      <c r="F24" s="3"/>
      <c r="G24" s="3"/>
      <c r="H24" s="3"/>
      <c r="I24" s="3"/>
    </row>
    <row r="25" spans="2:9" ht="6.75" customHeight="1">
      <c r="B25" s="198"/>
      <c r="C25" s="163"/>
      <c r="D25" s="204"/>
      <c r="E25" s="259"/>
      <c r="F25" s="3"/>
      <c r="G25" s="3"/>
      <c r="H25" s="3"/>
      <c r="I25" s="3"/>
    </row>
    <row r="26" spans="2:9">
      <c r="B26" s="228" t="s">
        <v>20</v>
      </c>
      <c r="C26" s="199"/>
      <c r="D26" s="206">
        <v>1612466966</v>
      </c>
      <c r="E26" s="262">
        <v>0</v>
      </c>
      <c r="F26" s="122"/>
      <c r="G26" s="122"/>
      <c r="H26" s="3"/>
      <c r="I26" s="3"/>
    </row>
    <row r="27" spans="2:9">
      <c r="B27" s="142"/>
      <c r="C27" s="48"/>
      <c r="D27" s="48"/>
      <c r="E27" s="48"/>
      <c r="F27" s="3"/>
      <c r="G27" s="3"/>
      <c r="H27" s="272"/>
      <c r="I27" s="3"/>
    </row>
    <row r="28" spans="2:9">
      <c r="B28" s="48"/>
      <c r="C28" s="48"/>
      <c r="D28" s="48"/>
      <c r="E28" s="48"/>
      <c r="F28" s="3"/>
      <c r="G28" s="3"/>
      <c r="H28" s="3"/>
      <c r="I28" s="3"/>
    </row>
    <row r="29" spans="2:9">
      <c r="B29" s="41" t="s">
        <v>27</v>
      </c>
      <c r="C29" s="3"/>
      <c r="D29" s="3"/>
      <c r="E29" s="3"/>
      <c r="F29" s="3"/>
      <c r="G29" s="3"/>
      <c r="H29" s="3"/>
      <c r="I29" s="3"/>
    </row>
    <row r="30" spans="2:9">
      <c r="C30" s="3"/>
      <c r="D30" s="3"/>
      <c r="E30" s="3"/>
      <c r="F30" s="3"/>
      <c r="G30" s="3"/>
      <c r="H30" s="3"/>
      <c r="I30" s="3"/>
    </row>
    <row r="31" spans="2:9">
      <c r="C31" s="3"/>
      <c r="D31" s="3"/>
      <c r="E31" s="3"/>
      <c r="F31" s="3"/>
      <c r="G31" s="3"/>
      <c r="H31" s="3"/>
    </row>
    <row r="32" spans="2:9">
      <c r="B32" s="46"/>
      <c r="C32" s="46"/>
      <c r="D32" s="46"/>
      <c r="E32" s="46"/>
      <c r="F32" s="46"/>
      <c r="G32" s="46"/>
      <c r="H32" s="46"/>
      <c r="I32" s="46"/>
    </row>
    <row r="35" spans="1:7" s="35" customFormat="1">
      <c r="A35" s="21"/>
      <c r="B35" s="37" t="str">
        <f>+'ACTIVO NETO'!B37</f>
        <v>Rodolfo Gauto</v>
      </c>
      <c r="C35" s="288"/>
      <c r="D35" s="288"/>
      <c r="E35" s="34" t="str">
        <f>+'ACTIVO NETO'!F37</f>
        <v>Dahiana Gómez</v>
      </c>
    </row>
    <row r="36" spans="1:7" s="35" customFormat="1" ht="13.2">
      <c r="A36" s="36"/>
      <c r="B36" s="39" t="s">
        <v>125</v>
      </c>
      <c r="C36" s="289"/>
      <c r="D36" s="289"/>
      <c r="E36" s="39" t="s">
        <v>126</v>
      </c>
    </row>
    <row r="37" spans="1:7" ht="15.6">
      <c r="A37" s="36"/>
      <c r="B37" s="21"/>
      <c r="C37" s="21"/>
      <c r="D37" s="22"/>
      <c r="E37" s="21"/>
      <c r="G37" s="21"/>
    </row>
    <row r="38" spans="1:7" ht="15.6">
      <c r="B38" s="21"/>
      <c r="C38" s="21"/>
      <c r="D38" s="22"/>
      <c r="E38" s="21"/>
      <c r="G38" s="21"/>
    </row>
    <row r="39" spans="1:7" ht="15.6">
      <c r="B39" s="21"/>
      <c r="C39" s="21"/>
      <c r="D39" s="22"/>
      <c r="E39" s="21"/>
      <c r="G39" s="21"/>
    </row>
    <row r="40" spans="1:7" ht="15.6">
      <c r="B40" s="21"/>
      <c r="C40" s="21"/>
      <c r="D40" s="22"/>
      <c r="E40" s="21"/>
      <c r="G40" s="21"/>
    </row>
    <row r="41" spans="1:7" ht="15.6">
      <c r="B41" s="21"/>
      <c r="C41" s="21"/>
      <c r="D41" s="22"/>
      <c r="E41" s="21"/>
      <c r="G41" s="21"/>
    </row>
    <row r="42" spans="1:7">
      <c r="B42" s="21"/>
      <c r="C42" s="293" t="s">
        <v>204</v>
      </c>
      <c r="D42" s="293"/>
      <c r="E42" s="21"/>
      <c r="G42" s="21"/>
    </row>
    <row r="43" spans="1:7">
      <c r="B43" s="252"/>
      <c r="C43" s="294" t="s">
        <v>206</v>
      </c>
      <c r="D43" s="294"/>
      <c r="E43" s="34"/>
      <c r="G43" s="21"/>
    </row>
    <row r="44" spans="1:7">
      <c r="B44" s="46"/>
      <c r="E44" s="46"/>
      <c r="G44" s="21"/>
    </row>
    <row r="46" spans="1:7" ht="15.6">
      <c r="B46" s="21"/>
      <c r="C46" s="21"/>
      <c r="D46" s="22"/>
      <c r="E46" s="21"/>
      <c r="F46" s="21"/>
      <c r="G46" s="21"/>
    </row>
  </sheetData>
  <customSheetViews>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1"/>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2"/>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3"/>
    </customSheetView>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4"/>
    </customSheetView>
  </customSheetViews>
  <mergeCells count="5">
    <mergeCell ref="B8:E8"/>
    <mergeCell ref="C35:D35"/>
    <mergeCell ref="C36:D36"/>
    <mergeCell ref="C42:D42"/>
    <mergeCell ref="C43:D43"/>
  </mergeCells>
  <hyperlinks>
    <hyperlink ref="E6" location="INDICE!A1" display="Índice" xr:uid="{4CFD84B2-FE8F-4786-B770-A82E448DB165}"/>
    <hyperlink ref="C22" location="'Nota 4.3 a Nota 4.9'!A1" display="(Nota 4.9)" xr:uid="{F7E74E75-ECCA-48B0-AB5B-CF404B65509A}"/>
    <hyperlink ref="C21" location="'Nota 3.8 a Nota 4.1'!A1" display="(Nota 3.8)" xr:uid="{D9CC1F4D-F43C-42A7-8061-50062BC7BD5E}"/>
    <hyperlink ref="C20" location="'Nota 4.3 a Nota 4.9'!A1" display="(Nota 4.9)" xr:uid="{197E23BB-2046-4D6D-B6A1-266A85283483}"/>
    <hyperlink ref="C14" location="'Nota 4.3 a Nota 4.9'!A1" display="(Nota 4.9)" xr:uid="{8E708EDE-518B-4518-8C52-F09AD2582A9A}"/>
    <hyperlink ref="C13" location="'Nota 4.3 a Nota 4.9'!A1" display="(Nota 4.9)" xr:uid="{BA23BB30-0B5A-4106-A108-666BAC4AF6EE}"/>
  </hyperlinks>
  <printOptions horizontalCentered="1"/>
  <pageMargins left="0.48" right="0.39" top="0.74803149606299213" bottom="0.74803149606299213" header="0.31496062992125984" footer="0.31496062992125984"/>
  <pageSetup paperSize="9" scale="65"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2" tint="-0.499984740745262"/>
    <pageSetUpPr fitToPage="1"/>
  </sheetPr>
  <dimension ref="A1:I48"/>
  <sheetViews>
    <sheetView showGridLines="0" zoomScale="70" zoomScaleNormal="70" zoomScaleSheetLayoutView="90" workbookViewId="0">
      <pane ySplit="9" topLeftCell="A10" activePane="bottomLeft" state="frozen"/>
      <selection pane="bottomLeft" activeCell="H43" sqref="H43"/>
    </sheetView>
  </sheetViews>
  <sheetFormatPr baseColWidth="10" defaultColWidth="11.44140625" defaultRowHeight="15"/>
  <cols>
    <col min="1" max="1" width="2.88671875" style="21" customWidth="1"/>
    <col min="2" max="2" width="52.5546875" style="23" customWidth="1"/>
    <col min="3" max="3" width="16.109375" style="23" customWidth="1"/>
    <col min="4" max="4" width="10.44140625" style="23" customWidth="1"/>
    <col min="5" max="5" width="22.6640625" style="23" customWidth="1"/>
    <col min="6" max="6" width="22.6640625" style="43" customWidth="1"/>
    <col min="7" max="7" width="23.33203125" style="1" customWidth="1"/>
    <col min="8" max="8" width="20" style="1" bestFit="1" customWidth="1"/>
    <col min="9" max="9" width="19.109375" style="1" bestFit="1" customWidth="1"/>
    <col min="10" max="10" width="16.109375" style="1" bestFit="1" customWidth="1"/>
    <col min="11" max="16384" width="11.44140625" style="1"/>
  </cols>
  <sheetData>
    <row r="1" spans="1:9" s="27" customFormat="1" ht="12.75" customHeight="1">
      <c r="A1" s="19"/>
      <c r="D1" s="28"/>
    </row>
    <row r="2" spans="1:9" s="27" customFormat="1" ht="12.75" customHeight="1">
      <c r="A2" s="19"/>
      <c r="D2" s="28"/>
    </row>
    <row r="3" spans="1:9" s="27" customFormat="1" ht="12.75" customHeight="1">
      <c r="A3" s="19"/>
      <c r="D3" s="28"/>
    </row>
    <row r="4" spans="1:9" s="29" customFormat="1" ht="12.75" customHeight="1" thickBot="1">
      <c r="D4" s="30"/>
    </row>
    <row r="5" spans="1:9" s="26" customFormat="1" ht="7.5" customHeight="1" thickTop="1">
      <c r="B5" s="31"/>
      <c r="C5" s="32"/>
      <c r="D5" s="32"/>
      <c r="E5" s="32"/>
      <c r="G5" s="33"/>
      <c r="H5" s="33"/>
      <c r="I5" s="33"/>
    </row>
    <row r="6" spans="1:9">
      <c r="B6" s="25" t="s">
        <v>161</v>
      </c>
      <c r="C6" s="1"/>
      <c r="D6" s="1"/>
      <c r="E6" s="1"/>
      <c r="F6" s="24" t="s">
        <v>7</v>
      </c>
      <c r="G6" s="3"/>
      <c r="H6" s="3"/>
    </row>
    <row r="7" spans="1:9">
      <c r="B7" s="141" t="s">
        <v>127</v>
      </c>
      <c r="C7" s="1"/>
      <c r="D7" s="1"/>
      <c r="E7" s="1"/>
      <c r="F7" s="1"/>
      <c r="G7" s="3"/>
      <c r="H7" s="3"/>
    </row>
    <row r="8" spans="1:9" s="26" customFormat="1" ht="23.25" customHeight="1">
      <c r="A8" s="21"/>
      <c r="B8" s="290" t="s">
        <v>165</v>
      </c>
      <c r="C8" s="290"/>
      <c r="D8" s="290"/>
      <c r="E8" s="290"/>
      <c r="F8" s="290"/>
      <c r="G8" s="3"/>
      <c r="H8" s="3"/>
    </row>
    <row r="9" spans="1:9">
      <c r="B9" s="142" t="s">
        <v>77</v>
      </c>
      <c r="C9" s="1"/>
      <c r="D9" s="1"/>
      <c r="E9" s="1"/>
      <c r="F9" s="1"/>
      <c r="G9" s="3"/>
      <c r="H9" s="3"/>
    </row>
    <row r="10" spans="1:9" ht="11.25" customHeight="1">
      <c r="A10" s="1"/>
      <c r="B10" s="1"/>
      <c r="C10" s="1"/>
      <c r="D10" s="1"/>
      <c r="E10" s="218"/>
      <c r="F10" s="1"/>
    </row>
    <row r="11" spans="1:9" ht="26.25" customHeight="1">
      <c r="B11" s="209"/>
      <c r="C11" s="200"/>
      <c r="D11" s="200"/>
      <c r="E11" s="181" t="s">
        <v>162</v>
      </c>
      <c r="F11" s="169" t="s">
        <v>163</v>
      </c>
      <c r="G11" s="3"/>
      <c r="H11" s="3"/>
    </row>
    <row r="12" spans="1:9" ht="7.5" customHeight="1">
      <c r="A12" s="1"/>
      <c r="B12" s="295"/>
      <c r="C12" s="296"/>
      <c r="D12" s="296"/>
      <c r="E12" s="214"/>
      <c r="F12" s="210"/>
    </row>
    <row r="13" spans="1:9">
      <c r="B13" s="229" t="s">
        <v>21</v>
      </c>
      <c r="C13" s="207"/>
      <c r="D13" s="207"/>
      <c r="E13" s="214"/>
      <c r="F13" s="210"/>
      <c r="G13" s="3"/>
      <c r="H13" s="3"/>
    </row>
    <row r="14" spans="1:9" ht="7.5" customHeight="1">
      <c r="B14" s="211"/>
      <c r="C14" s="207"/>
      <c r="D14" s="207"/>
      <c r="E14" s="214"/>
      <c r="F14" s="210"/>
      <c r="G14" s="3"/>
      <c r="H14" s="3"/>
    </row>
    <row r="15" spans="1:9">
      <c r="B15" s="172" t="s">
        <v>22</v>
      </c>
      <c r="C15" s="207"/>
      <c r="D15" s="207"/>
      <c r="E15" s="214"/>
      <c r="F15" s="210"/>
      <c r="G15" s="3"/>
      <c r="H15" s="3"/>
    </row>
    <row r="16" spans="1:9">
      <c r="B16" s="156" t="s">
        <v>94</v>
      </c>
      <c r="C16" s="208"/>
      <c r="D16" s="208"/>
      <c r="E16" s="215">
        <v>-109679206297</v>
      </c>
      <c r="F16" s="266">
        <v>0</v>
      </c>
      <c r="G16" s="3"/>
      <c r="H16" s="3"/>
    </row>
    <row r="17" spans="1:8">
      <c r="B17" s="156" t="s">
        <v>23</v>
      </c>
      <c r="C17" s="208"/>
      <c r="D17" s="208"/>
      <c r="E17" s="215">
        <v>78356143</v>
      </c>
      <c r="F17" s="266">
        <v>0</v>
      </c>
      <c r="G17" s="3"/>
      <c r="H17" s="3"/>
    </row>
    <row r="18" spans="1:8">
      <c r="B18" s="156" t="s">
        <v>131</v>
      </c>
      <c r="C18" s="208"/>
      <c r="D18" s="208"/>
      <c r="E18" s="215">
        <v>-236468574</v>
      </c>
      <c r="F18" s="266">
        <v>0</v>
      </c>
      <c r="G18" s="3"/>
      <c r="H18" s="3"/>
    </row>
    <row r="19" spans="1:8" ht="6.75" customHeight="1">
      <c r="B19" s="156"/>
      <c r="C19" s="207"/>
      <c r="D19" s="207"/>
      <c r="E19" s="215"/>
      <c r="F19" s="194"/>
      <c r="G19" s="3"/>
      <c r="H19" s="3"/>
    </row>
    <row r="20" spans="1:8" ht="15" customHeight="1">
      <c r="B20" s="172" t="s">
        <v>95</v>
      </c>
      <c r="C20" s="207"/>
      <c r="D20" s="207"/>
      <c r="E20" s="216">
        <v>-109837318728</v>
      </c>
      <c r="F20" s="194">
        <v>0</v>
      </c>
      <c r="G20" s="3"/>
      <c r="H20" s="3"/>
    </row>
    <row r="21" spans="1:8">
      <c r="B21" s="211"/>
      <c r="C21" s="207"/>
      <c r="D21" s="208"/>
      <c r="E21" s="215"/>
      <c r="F21" s="194"/>
      <c r="G21" s="3"/>
      <c r="H21" s="3"/>
    </row>
    <row r="22" spans="1:8">
      <c r="B22" s="229" t="s">
        <v>24</v>
      </c>
      <c r="C22" s="208"/>
      <c r="D22" s="208"/>
      <c r="E22" s="215"/>
      <c r="F22" s="194"/>
      <c r="G22" s="3"/>
      <c r="H22" s="3"/>
    </row>
    <row r="23" spans="1:8" ht="7.5" customHeight="1">
      <c r="B23" s="211"/>
      <c r="C23" s="207"/>
      <c r="D23" s="207"/>
      <c r="E23" s="214"/>
      <c r="F23" s="194"/>
      <c r="G23" s="3"/>
      <c r="H23" s="3"/>
    </row>
    <row r="24" spans="1:8">
      <c r="B24" s="156" t="s">
        <v>25</v>
      </c>
      <c r="C24" s="207"/>
      <c r="D24" s="207"/>
      <c r="E24" s="215">
        <v>-27981512760</v>
      </c>
      <c r="F24" s="266">
        <v>0</v>
      </c>
      <c r="G24" s="3"/>
      <c r="H24" s="3"/>
    </row>
    <row r="25" spans="1:8">
      <c r="B25" s="156" t="s">
        <v>26</v>
      </c>
      <c r="C25" s="207"/>
      <c r="D25" s="207"/>
      <c r="E25" s="215">
        <v>137851605192</v>
      </c>
      <c r="F25" s="266">
        <v>0</v>
      </c>
      <c r="G25" s="3"/>
      <c r="H25" s="3"/>
    </row>
    <row r="26" spans="1:8" ht="6.75" customHeight="1">
      <c r="B26" s="197"/>
      <c r="C26" s="207"/>
      <c r="D26" s="207"/>
      <c r="E26" s="215"/>
      <c r="F26" s="266"/>
      <c r="G26" s="3"/>
      <c r="H26" s="3"/>
    </row>
    <row r="27" spans="1:8" ht="16.5" customHeight="1">
      <c r="B27" s="172" t="s">
        <v>96</v>
      </c>
      <c r="C27" s="207"/>
      <c r="D27" s="207"/>
      <c r="E27" s="216">
        <v>109870092432</v>
      </c>
      <c r="F27" s="194">
        <v>0</v>
      </c>
      <c r="G27" s="3"/>
      <c r="H27" s="3"/>
    </row>
    <row r="28" spans="1:8" ht="7.5" customHeight="1">
      <c r="A28" s="26"/>
      <c r="B28" s="295"/>
      <c r="C28" s="296"/>
      <c r="D28" s="296"/>
      <c r="E28" s="215"/>
      <c r="F28" s="257"/>
    </row>
    <row r="29" spans="1:8" ht="16.5" customHeight="1">
      <c r="B29" s="172" t="s">
        <v>97</v>
      </c>
      <c r="C29" s="208"/>
      <c r="D29" s="208"/>
      <c r="E29" s="217">
        <v>19273523</v>
      </c>
      <c r="F29" s="194">
        <v>0</v>
      </c>
      <c r="G29" s="3"/>
      <c r="H29" s="3"/>
    </row>
    <row r="30" spans="1:8" ht="16.5" customHeight="1" thickBot="1">
      <c r="B30" s="228" t="s">
        <v>98</v>
      </c>
      <c r="C30" s="212"/>
      <c r="D30" s="212"/>
      <c r="E30" s="213">
        <v>52047227</v>
      </c>
      <c r="F30" s="265">
        <v>0</v>
      </c>
      <c r="G30" s="122"/>
      <c r="H30" s="122"/>
    </row>
    <row r="31" spans="1:8" ht="15.6" thickTop="1">
      <c r="B31" s="26"/>
      <c r="C31" s="3"/>
      <c r="D31" s="3"/>
      <c r="E31" s="3"/>
      <c r="F31" s="3"/>
      <c r="G31" s="3"/>
      <c r="H31" s="3"/>
    </row>
    <row r="32" spans="1:8">
      <c r="B32" s="41" t="s">
        <v>27</v>
      </c>
      <c r="C32" s="3"/>
      <c r="D32" s="3"/>
      <c r="E32" s="3"/>
      <c r="F32" s="3"/>
      <c r="G32" s="3"/>
      <c r="H32" s="3"/>
    </row>
    <row r="33" spans="1:8">
      <c r="B33" s="26"/>
      <c r="C33" s="3"/>
      <c r="D33" s="3"/>
      <c r="E33" s="3"/>
      <c r="F33" s="3"/>
      <c r="G33" s="3"/>
      <c r="H33" s="3"/>
    </row>
    <row r="34" spans="1:8">
      <c r="B34" s="26"/>
      <c r="C34" s="3"/>
      <c r="D34" s="3"/>
      <c r="E34" s="3"/>
      <c r="F34" s="3"/>
      <c r="G34" s="3"/>
      <c r="H34" s="3"/>
    </row>
    <row r="35" spans="1:8" ht="13.8">
      <c r="A35" s="36"/>
      <c r="B35" s="42"/>
      <c r="C35" s="3"/>
      <c r="D35" s="3"/>
      <c r="E35" s="3"/>
      <c r="F35" s="3"/>
      <c r="G35" s="3"/>
      <c r="H35" s="3"/>
    </row>
    <row r="36" spans="1:8" ht="13.2">
      <c r="A36" s="36"/>
    </row>
    <row r="37" spans="1:8" s="26" customFormat="1">
      <c r="A37" s="21"/>
    </row>
    <row r="38" spans="1:8" s="35" customFormat="1">
      <c r="A38" s="21"/>
      <c r="B38" s="37" t="str">
        <f>+'ACTIVO NETO'!B37</f>
        <v>Rodolfo Gauto</v>
      </c>
      <c r="C38" s="288"/>
      <c r="D38" s="288"/>
      <c r="F38" s="34" t="str">
        <f>+'ACTIVO NETO'!F37</f>
        <v>Dahiana Gómez</v>
      </c>
    </row>
    <row r="39" spans="1:8" s="35" customFormat="1" ht="13.2">
      <c r="A39" s="36"/>
      <c r="B39" s="39" t="s">
        <v>125</v>
      </c>
      <c r="C39" s="289"/>
      <c r="D39" s="289"/>
      <c r="F39" s="39" t="s">
        <v>126</v>
      </c>
    </row>
    <row r="40" spans="1:8" ht="15.6">
      <c r="B40" s="21"/>
      <c r="C40" s="21"/>
      <c r="D40" s="22"/>
      <c r="F40" s="21"/>
    </row>
    <row r="41" spans="1:8" ht="15.6">
      <c r="B41" s="21"/>
      <c r="C41" s="21"/>
      <c r="D41" s="22"/>
      <c r="F41" s="21"/>
    </row>
    <row r="42" spans="1:8" ht="15.6">
      <c r="B42" s="21"/>
      <c r="C42" s="21"/>
      <c r="D42" s="22"/>
      <c r="F42" s="21"/>
    </row>
    <row r="43" spans="1:8" ht="15.6">
      <c r="B43" s="21"/>
      <c r="C43" s="21"/>
      <c r="D43" s="22"/>
      <c r="F43" s="21"/>
    </row>
    <row r="44" spans="1:8" ht="15.6" customHeight="1">
      <c r="B44" s="21"/>
      <c r="C44" s="284" t="s">
        <v>204</v>
      </c>
      <c r="D44" s="284"/>
      <c r="F44" s="21"/>
    </row>
    <row r="45" spans="1:8" ht="15.6" customHeight="1">
      <c r="B45" s="21"/>
      <c r="C45" s="285" t="s">
        <v>205</v>
      </c>
      <c r="D45" s="285"/>
      <c r="F45" s="21"/>
    </row>
    <row r="46" spans="1:8">
      <c r="B46" s="252"/>
      <c r="C46" s="26"/>
      <c r="D46" s="26"/>
      <c r="F46" s="34"/>
    </row>
    <row r="47" spans="1:8">
      <c r="B47" s="46"/>
      <c r="C47" s="26"/>
      <c r="D47" s="26"/>
      <c r="F47" s="46"/>
    </row>
    <row r="48" spans="1:8">
      <c r="B48" s="26"/>
      <c r="C48" s="26"/>
      <c r="D48" s="26"/>
      <c r="E48" s="26"/>
    </row>
  </sheetData>
  <customSheetViews>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7">
    <mergeCell ref="C44:D44"/>
    <mergeCell ref="C45:D45"/>
    <mergeCell ref="B28:D28"/>
    <mergeCell ref="B8:F8"/>
    <mergeCell ref="B12:D12"/>
    <mergeCell ref="C38:D38"/>
    <mergeCell ref="C39:D39"/>
  </mergeCells>
  <hyperlinks>
    <hyperlink ref="F6" location="INDICE!A1" display="Índice" xr:uid="{89F13AE9-FD71-47B2-9E97-83EE650DDD2D}"/>
  </hyperlinks>
  <pageMargins left="0.7" right="0.7" top="0.75" bottom="0.75" header="0.3" footer="0.3"/>
  <pageSetup paperSize="9" scale="47" fitToHeight="0"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tabColor theme="2" tint="-0.499984740745262"/>
  </sheetPr>
  <dimension ref="A1:J37"/>
  <sheetViews>
    <sheetView showGridLines="0" zoomScale="85" zoomScaleNormal="85" zoomScaleSheetLayoutView="80" workbookViewId="0">
      <pane ySplit="9" topLeftCell="A10" activePane="bottomLeft" state="frozen"/>
      <selection pane="bottomLeft" activeCell="E21" sqref="E21:F24"/>
    </sheetView>
  </sheetViews>
  <sheetFormatPr baseColWidth="10" defaultColWidth="11.44140625" defaultRowHeight="15"/>
  <cols>
    <col min="1" max="1" width="2.88671875" style="21" customWidth="1"/>
    <col min="2" max="2" width="52.5546875" style="23" customWidth="1"/>
    <col min="3" max="5" width="24.109375" style="1" customWidth="1"/>
    <col min="6" max="6" width="19.5546875" style="1" bestFit="1" customWidth="1"/>
    <col min="7" max="7" width="23.6640625" style="1" customWidth="1"/>
    <col min="8" max="8" width="2.44140625" style="1" bestFit="1" customWidth="1"/>
    <col min="9" max="9" width="24.109375" style="1" customWidth="1"/>
    <col min="10" max="10" width="11.44140625" style="1" customWidth="1"/>
    <col min="11" max="11" width="16.44140625" style="1" bestFit="1" customWidth="1"/>
    <col min="12" max="12" width="15.44140625" style="1" bestFit="1" customWidth="1"/>
    <col min="13" max="13" width="15.109375" style="1" bestFit="1" customWidth="1"/>
    <col min="14" max="14" width="15.44140625" style="1" bestFit="1" customWidth="1"/>
    <col min="15" max="15" width="21.88671875" style="1" bestFit="1" customWidth="1"/>
    <col min="16" max="16384" width="11.44140625" style="1"/>
  </cols>
  <sheetData>
    <row r="1" spans="1:10" s="27" customFormat="1" ht="12" customHeight="1">
      <c r="A1" s="19"/>
      <c r="D1" s="28"/>
    </row>
    <row r="2" spans="1:10" s="27" customFormat="1" ht="12" customHeight="1">
      <c r="A2" s="19"/>
      <c r="D2" s="28"/>
    </row>
    <row r="3" spans="1:10" s="27" customFormat="1" ht="12" customHeight="1">
      <c r="A3" s="19"/>
      <c r="D3" s="28"/>
    </row>
    <row r="4" spans="1:10" s="29" customFormat="1" ht="12" customHeight="1" thickBot="1">
      <c r="D4" s="30"/>
    </row>
    <row r="5" spans="1:10" s="26" customFormat="1" ht="7.5" customHeight="1" thickTop="1">
      <c r="B5" s="31"/>
      <c r="C5" s="32"/>
      <c r="D5" s="32"/>
      <c r="E5" s="32"/>
      <c r="H5" s="33"/>
      <c r="I5" s="33"/>
      <c r="J5" s="33"/>
    </row>
    <row r="6" spans="1:10">
      <c r="B6" s="25" t="s">
        <v>161</v>
      </c>
      <c r="E6" s="24" t="s">
        <v>7</v>
      </c>
      <c r="G6" s="3"/>
      <c r="H6" s="3"/>
      <c r="I6" s="3"/>
    </row>
    <row r="7" spans="1:10">
      <c r="B7" s="141" t="s">
        <v>28</v>
      </c>
      <c r="G7" s="3"/>
      <c r="H7" s="3"/>
      <c r="I7" s="3"/>
    </row>
    <row r="8" spans="1:10" s="26" customFormat="1" ht="23.25" customHeight="1">
      <c r="A8" s="21"/>
      <c r="B8" s="290" t="s">
        <v>180</v>
      </c>
      <c r="C8" s="290"/>
      <c r="D8" s="290"/>
      <c r="E8" s="290"/>
      <c r="F8" s="290"/>
      <c r="G8" s="3"/>
      <c r="H8" s="3"/>
      <c r="I8" s="3"/>
    </row>
    <row r="9" spans="1:10">
      <c r="B9" s="142" t="s">
        <v>77</v>
      </c>
      <c r="G9" s="3"/>
      <c r="H9" s="3"/>
      <c r="I9" s="3"/>
    </row>
    <row r="10" spans="1:10" s="21" customFormat="1" ht="11.25" customHeight="1">
      <c r="F10" s="22"/>
    </row>
    <row r="11" spans="1:10" ht="39.6">
      <c r="B11" s="219" t="s">
        <v>29</v>
      </c>
      <c r="C11" s="221" t="s">
        <v>119</v>
      </c>
      <c r="D11" s="221" t="s">
        <v>120</v>
      </c>
      <c r="E11" s="220" t="s">
        <v>197</v>
      </c>
      <c r="F11" s="3"/>
      <c r="G11" s="3"/>
      <c r="H11" s="3"/>
      <c r="I11" s="3"/>
    </row>
    <row r="12" spans="1:10" ht="30" customHeight="1">
      <c r="B12" s="230" t="s">
        <v>99</v>
      </c>
      <c r="C12" s="90">
        <v>29821606064</v>
      </c>
      <c r="D12" s="90">
        <v>233729681</v>
      </c>
      <c r="E12" s="231">
        <v>30055335745</v>
      </c>
      <c r="F12" s="276"/>
      <c r="G12" s="3"/>
      <c r="H12" s="3"/>
      <c r="I12" s="3"/>
    </row>
    <row r="13" spans="1:10" ht="26.25" customHeight="1">
      <c r="B13" s="232" t="s">
        <v>100</v>
      </c>
      <c r="C13" s="233"/>
      <c r="D13" s="234"/>
      <c r="E13" s="235"/>
      <c r="F13" s="3"/>
      <c r="G13" s="3"/>
      <c r="H13" s="3"/>
      <c r="I13" s="3"/>
    </row>
    <row r="14" spans="1:10" ht="26.25" customHeight="1">
      <c r="B14" s="236" t="s">
        <v>26</v>
      </c>
      <c r="C14" s="237">
        <v>137851605192</v>
      </c>
      <c r="D14" s="238">
        <v>0</v>
      </c>
      <c r="E14" s="235">
        <v>0</v>
      </c>
      <c r="F14" s="276"/>
      <c r="G14" s="3"/>
      <c r="H14" s="3"/>
      <c r="I14" s="3"/>
    </row>
    <row r="15" spans="1:10" ht="26.25" customHeight="1">
      <c r="B15" s="236" t="s">
        <v>25</v>
      </c>
      <c r="C15" s="237">
        <v>-27981512760</v>
      </c>
      <c r="D15" s="238">
        <v>0</v>
      </c>
      <c r="E15" s="235">
        <v>0</v>
      </c>
      <c r="F15" s="276"/>
      <c r="G15" s="3"/>
      <c r="H15" s="3"/>
      <c r="I15" s="3"/>
    </row>
    <row r="16" spans="1:10" ht="26.25" customHeight="1">
      <c r="B16" s="236" t="s">
        <v>101</v>
      </c>
      <c r="C16" s="238">
        <v>0</v>
      </c>
      <c r="D16" s="237">
        <v>1612466966</v>
      </c>
      <c r="E16" s="235">
        <v>0</v>
      </c>
      <c r="F16" s="276"/>
      <c r="G16" s="3"/>
      <c r="H16" s="3"/>
      <c r="I16" s="3"/>
    </row>
    <row r="17" spans="1:9" s="26" customFormat="1" ht="6.75" customHeight="1">
      <c r="A17" s="1"/>
      <c r="B17" s="239"/>
      <c r="C17" s="240"/>
      <c r="D17" s="241"/>
      <c r="E17" s="242"/>
      <c r="F17" s="222"/>
      <c r="H17" s="223"/>
    </row>
    <row r="18" spans="1:9" ht="30" customHeight="1">
      <c r="B18" s="230" t="s">
        <v>102</v>
      </c>
      <c r="C18" s="243">
        <v>139691698496</v>
      </c>
      <c r="D18" s="243">
        <v>1846196647</v>
      </c>
      <c r="E18" s="117" t="s">
        <v>198</v>
      </c>
      <c r="F18" s="149"/>
      <c r="G18" s="149"/>
      <c r="H18" s="3"/>
      <c r="I18" s="3"/>
    </row>
    <row r="19" spans="1:9" ht="30" customHeight="1" thickBot="1">
      <c r="B19" s="244"/>
      <c r="C19" s="245"/>
      <c r="D19" s="246"/>
      <c r="E19" s="247">
        <v>141537895143</v>
      </c>
      <c r="F19" s="267"/>
      <c r="G19" s="3"/>
      <c r="H19" s="3"/>
      <c r="I19" s="3"/>
    </row>
    <row r="20" spans="1:9" ht="15.6" thickTop="1">
      <c r="B20" s="26"/>
      <c r="C20" s="3"/>
      <c r="D20" s="3"/>
      <c r="E20" s="3"/>
      <c r="F20" s="3"/>
      <c r="G20" s="3"/>
      <c r="H20" s="3"/>
      <c r="I20" s="3"/>
    </row>
    <row r="21" spans="1:9">
      <c r="B21" s="41" t="s">
        <v>27</v>
      </c>
      <c r="C21" s="3"/>
      <c r="D21" s="3"/>
      <c r="E21" s="272"/>
      <c r="F21" s="3"/>
      <c r="G21" s="3"/>
      <c r="H21" s="3"/>
      <c r="I21" s="3"/>
    </row>
    <row r="22" spans="1:9">
      <c r="B22" s="26"/>
      <c r="C22" s="3"/>
      <c r="D22" s="3"/>
      <c r="E22" s="3"/>
      <c r="F22" s="3"/>
      <c r="G22" s="3"/>
      <c r="H22" s="3"/>
      <c r="I22" s="3"/>
    </row>
    <row r="23" spans="1:9">
      <c r="B23" s="26"/>
      <c r="C23" s="3"/>
      <c r="D23" s="3"/>
      <c r="E23" s="3"/>
      <c r="F23" s="3"/>
      <c r="G23" s="3"/>
      <c r="H23" s="3"/>
      <c r="I23" s="3"/>
    </row>
    <row r="24" spans="1:9">
      <c r="B24" s="26"/>
      <c r="C24" s="3"/>
      <c r="D24" s="3"/>
      <c r="E24" s="3"/>
      <c r="F24" s="3"/>
      <c r="G24" s="3"/>
      <c r="H24" s="3"/>
      <c r="I24" s="3"/>
    </row>
    <row r="25" spans="1:9">
      <c r="B25" s="26"/>
      <c r="C25" s="3"/>
      <c r="D25" s="3"/>
      <c r="E25" s="3"/>
      <c r="F25" s="3"/>
      <c r="G25" s="3"/>
      <c r="H25" s="3"/>
      <c r="I25" s="3"/>
    </row>
    <row r="26" spans="1:9" s="26" customFormat="1">
      <c r="A26" s="21"/>
    </row>
    <row r="27" spans="1:9" s="35" customFormat="1">
      <c r="A27" s="21"/>
      <c r="B27" s="37" t="s">
        <v>188</v>
      </c>
      <c r="C27" s="26"/>
      <c r="D27" s="62"/>
      <c r="E27" s="34" t="s">
        <v>189</v>
      </c>
    </row>
    <row r="28" spans="1:9" s="35" customFormat="1">
      <c r="A28" s="21"/>
      <c r="B28" s="39" t="s">
        <v>125</v>
      </c>
      <c r="C28" s="26"/>
      <c r="D28" s="49"/>
      <c r="E28" s="39" t="s">
        <v>126</v>
      </c>
    </row>
    <row r="33" spans="1:5" ht="13.2">
      <c r="A33" s="36"/>
      <c r="B33" s="252"/>
      <c r="C33" s="25" t="s">
        <v>204</v>
      </c>
      <c r="D33" s="26"/>
      <c r="E33" s="34"/>
    </row>
    <row r="34" spans="1:5" ht="13.2">
      <c r="A34" s="36"/>
      <c r="B34" s="46"/>
      <c r="C34" s="46" t="s">
        <v>205</v>
      </c>
      <c r="D34" s="26"/>
      <c r="E34" s="46"/>
    </row>
    <row r="37" spans="1:5" ht="13.2">
      <c r="A37" s="36"/>
    </row>
  </sheetData>
  <customSheetViews>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4"/>
      <headerFooter alignWithMargins="0"/>
    </customSheetView>
  </customSheetViews>
  <mergeCells count="1">
    <mergeCell ref="B8:F8"/>
  </mergeCells>
  <hyperlinks>
    <hyperlink ref="E6" location="INDICE!A1" display="Índice" xr:uid="{A9804CE8-F799-42D5-8931-9A5826441F6A}"/>
  </hyperlink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tabColor theme="2" tint="-0.499984740745262"/>
    <pageSetUpPr fitToPage="1"/>
  </sheetPr>
  <dimension ref="B1:X298"/>
  <sheetViews>
    <sheetView showGridLines="0" zoomScale="80" zoomScaleNormal="85" zoomScaleSheetLayoutView="80" workbookViewId="0">
      <pane ySplit="8" topLeftCell="A9" activePane="bottomLeft" state="frozen"/>
      <selection activeCell="B1" sqref="B1"/>
      <selection pane="bottomLeft" activeCell="B100" sqref="B100"/>
    </sheetView>
  </sheetViews>
  <sheetFormatPr baseColWidth="10" defaultColWidth="11.44140625" defaultRowHeight="13.2"/>
  <cols>
    <col min="1" max="1" width="2.88671875" style="26" customWidth="1"/>
    <col min="2" max="3" width="11.44140625" style="26"/>
    <col min="4" max="4" width="13.5546875" style="26" bestFit="1" customWidth="1"/>
    <col min="5" max="5" width="11.44140625" style="26"/>
    <col min="6" max="6" width="20.44140625" style="26" bestFit="1" customWidth="1"/>
    <col min="7" max="7" width="20.5546875" style="26" customWidth="1"/>
    <col min="8" max="8" width="11.44140625" style="26"/>
    <col min="9" max="9" width="7.44140625" style="26" customWidth="1"/>
    <col min="10" max="10" width="11.44140625" style="26"/>
    <col min="11" max="11" width="7.5546875" style="26" customWidth="1"/>
    <col min="12" max="12" width="4.44140625" style="26" customWidth="1"/>
    <col min="13" max="13" width="11.44140625" style="26" customWidth="1"/>
    <col min="14" max="16384" width="11.44140625" style="26"/>
  </cols>
  <sheetData>
    <row r="1" spans="2:24" s="27" customFormat="1">
      <c r="C1" s="28"/>
    </row>
    <row r="2" spans="2:24" s="27" customFormat="1">
      <c r="C2" s="28"/>
    </row>
    <row r="3" spans="2:24" s="27" customFormat="1">
      <c r="C3" s="28"/>
    </row>
    <row r="4" spans="2:24" s="29" customFormat="1" ht="13.8" thickBot="1">
      <c r="C4" s="30"/>
    </row>
    <row r="5" spans="2:24" ht="13.8" thickTop="1">
      <c r="M5" s="24" t="s">
        <v>7</v>
      </c>
    </row>
    <row r="6" spans="2:24">
      <c r="K6" s="47"/>
    </row>
    <row r="7" spans="2:24" s="48" customFormat="1" ht="14.1" customHeight="1">
      <c r="B7" s="297" t="s">
        <v>161</v>
      </c>
      <c r="C7" s="297"/>
      <c r="D7" s="297"/>
      <c r="E7" s="297"/>
      <c r="F7" s="297"/>
      <c r="G7" s="297"/>
      <c r="H7" s="297"/>
      <c r="I7" s="297"/>
      <c r="J7" s="297"/>
      <c r="K7" s="297"/>
      <c r="L7" s="297"/>
      <c r="M7" s="297"/>
    </row>
    <row r="8" spans="2:24" s="48" customFormat="1" ht="21.75" customHeight="1">
      <c r="B8" s="297" t="s">
        <v>166</v>
      </c>
      <c r="C8" s="297"/>
      <c r="D8" s="297"/>
      <c r="E8" s="297"/>
      <c r="F8" s="297"/>
      <c r="G8" s="297"/>
      <c r="H8" s="297"/>
      <c r="I8" s="297"/>
      <c r="J8" s="297"/>
      <c r="K8" s="297"/>
      <c r="L8" s="297"/>
      <c r="M8" s="297"/>
    </row>
    <row r="9" spans="2:24" s="48" customFormat="1" ht="14.1" customHeight="1">
      <c r="B9" s="51"/>
      <c r="C9" s="51"/>
      <c r="D9" s="51"/>
      <c r="E9" s="51"/>
      <c r="F9" s="51"/>
      <c r="G9" s="51"/>
      <c r="H9" s="51"/>
      <c r="I9" s="51"/>
      <c r="J9" s="51"/>
      <c r="K9" s="51"/>
      <c r="L9" s="51"/>
      <c r="M9" s="51"/>
    </row>
    <row r="10" spans="2:24" ht="14.4">
      <c r="B10" s="25" t="s">
        <v>103</v>
      </c>
      <c r="P10" s="273"/>
    </row>
    <row r="11" spans="2:24" ht="12.6" customHeight="1">
      <c r="B11" s="25"/>
    </row>
    <row r="12" spans="2:24" ht="24" customHeight="1">
      <c r="B12" s="25" t="s">
        <v>30</v>
      </c>
    </row>
    <row r="13" spans="2:24" ht="106.5" customHeight="1">
      <c r="B13" s="306" t="s">
        <v>306</v>
      </c>
      <c r="C13" s="306"/>
      <c r="D13" s="306"/>
      <c r="E13" s="306"/>
      <c r="F13" s="306"/>
      <c r="G13" s="306"/>
      <c r="H13" s="306"/>
      <c r="I13" s="306"/>
      <c r="J13" s="306"/>
      <c r="K13" s="306"/>
      <c r="L13" s="306"/>
      <c r="M13" s="306"/>
      <c r="O13" s="290"/>
      <c r="P13" s="290"/>
      <c r="Q13" s="290"/>
      <c r="R13" s="290"/>
      <c r="S13" s="290"/>
      <c r="T13" s="290"/>
      <c r="U13" s="290"/>
      <c r="V13" s="290"/>
      <c r="W13" s="290"/>
      <c r="X13" s="290"/>
    </row>
    <row r="14" spans="2:24">
      <c r="B14" s="44"/>
      <c r="C14" s="44"/>
      <c r="D14" s="44"/>
      <c r="E14" s="44"/>
      <c r="F14" s="44"/>
      <c r="G14" s="44"/>
      <c r="H14" s="44"/>
      <c r="I14" s="44"/>
      <c r="J14" s="44"/>
      <c r="K14" s="44"/>
    </row>
    <row r="15" spans="2:24">
      <c r="B15" s="25" t="s">
        <v>31</v>
      </c>
    </row>
    <row r="16" spans="2:24" ht="62.25" customHeight="1">
      <c r="B16" s="298" t="s">
        <v>307</v>
      </c>
      <c r="C16" s="298"/>
      <c r="D16" s="298"/>
      <c r="E16" s="298"/>
      <c r="F16" s="298"/>
      <c r="G16" s="298"/>
      <c r="H16" s="298"/>
      <c r="I16" s="298"/>
      <c r="J16" s="298"/>
      <c r="K16" s="298"/>
      <c r="L16" s="298"/>
      <c r="M16" s="298"/>
      <c r="O16" s="290"/>
      <c r="P16" s="290"/>
      <c r="Q16" s="290"/>
      <c r="R16" s="290"/>
      <c r="S16" s="290"/>
      <c r="T16" s="290"/>
      <c r="U16" s="290"/>
      <c r="V16" s="290"/>
      <c r="W16" s="290"/>
      <c r="X16" s="290"/>
    </row>
    <row r="18" spans="2:13">
      <c r="B18" s="25" t="s">
        <v>32</v>
      </c>
    </row>
    <row r="19" spans="2:13">
      <c r="B19" s="25"/>
    </row>
    <row r="20" spans="2:13">
      <c r="B20" s="25" t="s">
        <v>33</v>
      </c>
    </row>
    <row r="21" spans="2:13" ht="54" customHeight="1">
      <c r="B21" s="299" t="s">
        <v>171</v>
      </c>
      <c r="C21" s="298"/>
      <c r="D21" s="298"/>
      <c r="E21" s="298"/>
      <c r="F21" s="298"/>
      <c r="G21" s="298"/>
      <c r="H21" s="298"/>
      <c r="I21" s="298"/>
      <c r="J21" s="298"/>
      <c r="K21" s="298"/>
      <c r="L21" s="298"/>
      <c r="M21" s="298"/>
    </row>
    <row r="22" spans="2:13">
      <c r="B22" s="290"/>
      <c r="C22" s="290"/>
      <c r="D22" s="290"/>
      <c r="E22" s="290"/>
      <c r="F22" s="290"/>
      <c r="G22" s="290"/>
      <c r="H22" s="290"/>
      <c r="I22" s="290"/>
      <c r="J22" s="290"/>
      <c r="K22" s="290"/>
    </row>
    <row r="23" spans="2:13">
      <c r="B23" s="25" t="s">
        <v>34</v>
      </c>
    </row>
    <row r="24" spans="2:13" ht="30.75" customHeight="1">
      <c r="B24" s="299" t="s">
        <v>308</v>
      </c>
      <c r="C24" s="298"/>
      <c r="D24" s="298"/>
      <c r="E24" s="298"/>
      <c r="F24" s="298"/>
      <c r="G24" s="298"/>
      <c r="H24" s="298"/>
      <c r="I24" s="298"/>
      <c r="J24" s="298"/>
      <c r="K24" s="298"/>
      <c r="L24" s="298"/>
      <c r="M24" s="298"/>
    </row>
    <row r="26" spans="2:13" ht="28.5" customHeight="1">
      <c r="B26" s="309" t="s">
        <v>35</v>
      </c>
      <c r="C26" s="310"/>
      <c r="D26" s="310"/>
      <c r="E26" s="310"/>
      <c r="F26" s="310"/>
      <c r="G26" s="311"/>
      <c r="H26" s="307" t="s">
        <v>36</v>
      </c>
      <c r="I26" s="308"/>
      <c r="J26" s="307" t="s">
        <v>37</v>
      </c>
      <c r="K26" s="308"/>
    </row>
    <row r="27" spans="2:13" ht="39.75" customHeight="1">
      <c r="B27" s="301" t="s">
        <v>309</v>
      </c>
      <c r="C27" s="302"/>
      <c r="D27" s="302"/>
      <c r="E27" s="302"/>
      <c r="F27" s="302"/>
      <c r="G27" s="303"/>
      <c r="H27" s="304">
        <v>0</v>
      </c>
      <c r="I27" s="305"/>
      <c r="J27" s="304">
        <v>1</v>
      </c>
      <c r="K27" s="305"/>
    </row>
    <row r="28" spans="2:13" ht="36" customHeight="1">
      <c r="B28" s="301" t="s">
        <v>172</v>
      </c>
      <c r="C28" s="302"/>
      <c r="D28" s="302"/>
      <c r="E28" s="302"/>
      <c r="F28" s="302"/>
      <c r="G28" s="303"/>
      <c r="H28" s="304">
        <v>0</v>
      </c>
      <c r="I28" s="305"/>
      <c r="J28" s="304">
        <v>1</v>
      </c>
      <c r="K28" s="305"/>
    </row>
    <row r="29" spans="2:13" ht="52.5" customHeight="1">
      <c r="B29" s="301" t="s">
        <v>173</v>
      </c>
      <c r="C29" s="302"/>
      <c r="D29" s="302"/>
      <c r="E29" s="302"/>
      <c r="F29" s="302"/>
      <c r="G29" s="303"/>
      <c r="H29" s="304">
        <v>0</v>
      </c>
      <c r="I29" s="305"/>
      <c r="J29" s="304">
        <v>0.9</v>
      </c>
      <c r="K29" s="305"/>
    </row>
    <row r="30" spans="2:13" ht="36" customHeight="1">
      <c r="B30" s="301" t="s">
        <v>174</v>
      </c>
      <c r="C30" s="302"/>
      <c r="D30" s="302"/>
      <c r="E30" s="302"/>
      <c r="F30" s="302"/>
      <c r="G30" s="303"/>
      <c r="H30" s="304">
        <v>0</v>
      </c>
      <c r="I30" s="305"/>
      <c r="J30" s="304">
        <v>0.75</v>
      </c>
      <c r="K30" s="305"/>
    </row>
    <row r="31" spans="2:13" ht="36" customHeight="1">
      <c r="B31" s="301" t="s">
        <v>175</v>
      </c>
      <c r="C31" s="302"/>
      <c r="D31" s="302"/>
      <c r="E31" s="302"/>
      <c r="F31" s="302"/>
      <c r="G31" s="303"/>
      <c r="H31" s="304">
        <v>0</v>
      </c>
      <c r="I31" s="305"/>
      <c r="J31" s="304">
        <v>0.5</v>
      </c>
      <c r="K31" s="305"/>
    </row>
    <row r="32" spans="2:13" ht="48" customHeight="1">
      <c r="B32" s="301" t="s">
        <v>176</v>
      </c>
      <c r="C32" s="302"/>
      <c r="D32" s="302"/>
      <c r="E32" s="302"/>
      <c r="F32" s="302"/>
      <c r="G32" s="303"/>
      <c r="H32" s="304">
        <v>0</v>
      </c>
      <c r="I32" s="305"/>
      <c r="J32" s="304">
        <v>0.5</v>
      </c>
      <c r="K32" s="305"/>
    </row>
    <row r="33" spans="2:23" ht="49.5" customHeight="1">
      <c r="B33" s="301" t="s">
        <v>177</v>
      </c>
      <c r="C33" s="302"/>
      <c r="D33" s="302"/>
      <c r="E33" s="302"/>
      <c r="F33" s="302"/>
      <c r="G33" s="303"/>
      <c r="H33" s="304">
        <v>0</v>
      </c>
      <c r="I33" s="305"/>
      <c r="J33" s="304">
        <v>0.5</v>
      </c>
      <c r="K33" s="305"/>
    </row>
    <row r="34" spans="2:23" ht="52.5" customHeight="1">
      <c r="B34" s="301" t="s">
        <v>178</v>
      </c>
      <c r="C34" s="302"/>
      <c r="D34" s="302"/>
      <c r="E34" s="302"/>
      <c r="F34" s="302"/>
      <c r="G34" s="303"/>
      <c r="H34" s="304">
        <v>0</v>
      </c>
      <c r="I34" s="305"/>
      <c r="J34" s="304">
        <v>0.3</v>
      </c>
      <c r="K34" s="305"/>
    </row>
    <row r="35" spans="2:23" ht="15" customHeight="1">
      <c r="B35" s="44"/>
      <c r="C35" s="44"/>
      <c r="D35" s="44"/>
      <c r="E35" s="44"/>
      <c r="F35" s="44"/>
      <c r="G35" s="44"/>
      <c r="H35" s="45"/>
      <c r="I35" s="46"/>
      <c r="J35" s="46"/>
      <c r="K35" s="46"/>
    </row>
    <row r="36" spans="2:23" ht="51.75" customHeight="1">
      <c r="B36" s="312" t="s">
        <v>313</v>
      </c>
      <c r="C36" s="298"/>
      <c r="D36" s="298"/>
      <c r="E36" s="298"/>
      <c r="F36" s="298"/>
      <c r="G36" s="298"/>
      <c r="H36" s="298"/>
      <c r="I36" s="298"/>
      <c r="J36" s="298"/>
      <c r="K36" s="298"/>
      <c r="O36" s="290"/>
      <c r="P36" s="290"/>
      <c r="Q36" s="290"/>
      <c r="R36" s="290"/>
      <c r="S36" s="290"/>
      <c r="T36" s="290"/>
      <c r="U36" s="290"/>
      <c r="V36" s="290"/>
      <c r="W36" s="290"/>
    </row>
    <row r="37" spans="2:23" ht="24" customHeight="1">
      <c r="B37" s="290" t="s">
        <v>310</v>
      </c>
      <c r="C37" s="290"/>
      <c r="D37" s="290"/>
      <c r="E37" s="290"/>
      <c r="F37" s="290"/>
      <c r="G37" s="290"/>
      <c r="H37" s="290"/>
      <c r="I37" s="290"/>
      <c r="J37" s="290"/>
      <c r="K37" s="290"/>
      <c r="L37" s="290"/>
      <c r="M37" s="290"/>
      <c r="O37" s="290"/>
      <c r="P37" s="290"/>
      <c r="Q37" s="290"/>
      <c r="R37" s="290"/>
      <c r="S37" s="290"/>
      <c r="T37" s="290"/>
      <c r="U37" s="290"/>
      <c r="V37" s="290"/>
      <c r="W37" s="290"/>
    </row>
    <row r="38" spans="2:23">
      <c r="B38" s="44"/>
      <c r="C38" s="44"/>
      <c r="D38" s="44"/>
      <c r="E38" s="44"/>
      <c r="F38" s="44"/>
      <c r="G38" s="44"/>
      <c r="H38" s="44"/>
      <c r="I38" s="44"/>
      <c r="J38" s="44"/>
      <c r="K38" s="44"/>
      <c r="N38" s="143"/>
      <c r="O38" s="290"/>
      <c r="P38" s="290"/>
      <c r="Q38" s="290"/>
      <c r="R38" s="290"/>
      <c r="S38" s="290"/>
      <c r="T38" s="290"/>
      <c r="U38" s="290"/>
      <c r="V38" s="290"/>
      <c r="W38" s="290"/>
    </row>
    <row r="39" spans="2:23">
      <c r="B39" s="25" t="s">
        <v>38</v>
      </c>
      <c r="C39" s="44"/>
      <c r="D39" s="44"/>
      <c r="E39" s="44"/>
      <c r="F39" s="44"/>
      <c r="G39" s="44"/>
      <c r="H39" s="44"/>
      <c r="I39" s="44"/>
      <c r="J39" s="44"/>
      <c r="K39" s="44"/>
    </row>
    <row r="40" spans="2:23" ht="52.95" customHeight="1">
      <c r="B40" s="299" t="s">
        <v>199</v>
      </c>
      <c r="C40" s="298"/>
      <c r="D40" s="298"/>
      <c r="E40" s="298"/>
      <c r="F40" s="298"/>
      <c r="G40" s="298"/>
      <c r="H40" s="298"/>
      <c r="I40" s="298"/>
      <c r="J40" s="298"/>
      <c r="K40" s="298"/>
      <c r="L40" s="298"/>
      <c r="M40" s="298"/>
    </row>
    <row r="41" spans="2:23" ht="8.25" customHeight="1">
      <c r="B41" s="271"/>
      <c r="C41" s="270"/>
      <c r="D41" s="270"/>
      <c r="E41" s="270"/>
      <c r="F41" s="270"/>
      <c r="G41" s="270"/>
      <c r="H41" s="270"/>
      <c r="I41" s="270"/>
      <c r="J41" s="270"/>
      <c r="K41" s="270"/>
      <c r="L41" s="270"/>
      <c r="M41" s="270"/>
    </row>
    <row r="42" spans="2:23" ht="29.25" customHeight="1">
      <c r="B42" s="299" t="s">
        <v>311</v>
      </c>
      <c r="C42" s="298"/>
      <c r="D42" s="298"/>
      <c r="E42" s="298"/>
      <c r="F42" s="298"/>
      <c r="G42" s="298"/>
      <c r="H42" s="298"/>
      <c r="I42" s="298"/>
      <c r="J42" s="298"/>
      <c r="K42" s="298"/>
      <c r="L42" s="298"/>
      <c r="M42" s="298"/>
      <c r="O42" s="290"/>
      <c r="P42" s="290"/>
      <c r="Q42" s="290"/>
      <c r="R42" s="290"/>
      <c r="S42" s="290"/>
      <c r="T42" s="290"/>
      <c r="U42" s="290"/>
      <c r="V42" s="290"/>
      <c r="W42" s="290"/>
    </row>
    <row r="43" spans="2:23">
      <c r="B43" s="44"/>
      <c r="C43" s="44"/>
      <c r="D43" s="44"/>
      <c r="E43" s="44"/>
      <c r="F43" s="44"/>
      <c r="G43" s="44"/>
      <c r="H43" s="44"/>
      <c r="I43" s="44"/>
      <c r="J43" s="44"/>
      <c r="K43" s="44"/>
    </row>
    <row r="44" spans="2:23">
      <c r="B44" s="25" t="s">
        <v>39</v>
      </c>
      <c r="C44" s="44"/>
      <c r="D44" s="44"/>
      <c r="E44" s="44"/>
      <c r="F44" s="44"/>
      <c r="G44" s="44"/>
      <c r="H44" s="44"/>
      <c r="I44" s="44"/>
      <c r="J44" s="44"/>
      <c r="K44" s="44"/>
    </row>
    <row r="45" spans="2:23" ht="64.5" customHeight="1">
      <c r="B45" s="299" t="s">
        <v>104</v>
      </c>
      <c r="C45" s="298"/>
      <c r="D45" s="298"/>
      <c r="E45" s="298"/>
      <c r="F45" s="298"/>
      <c r="G45" s="298"/>
      <c r="H45" s="298"/>
      <c r="I45" s="298"/>
      <c r="J45" s="298"/>
      <c r="K45" s="298"/>
      <c r="L45" s="298"/>
      <c r="M45" s="298"/>
    </row>
    <row r="46" spans="2:23">
      <c r="B46" s="44"/>
      <c r="C46" s="44"/>
      <c r="D46" s="44"/>
      <c r="E46" s="44"/>
      <c r="F46" s="44"/>
      <c r="G46" s="44"/>
      <c r="H46" s="44"/>
      <c r="I46" s="44"/>
      <c r="J46" s="44"/>
      <c r="K46" s="44"/>
    </row>
    <row r="47" spans="2:23">
      <c r="B47" s="25" t="s">
        <v>40</v>
      </c>
      <c r="C47" s="44"/>
      <c r="D47" s="44"/>
      <c r="E47" s="44"/>
      <c r="F47" s="44"/>
      <c r="G47" s="44"/>
      <c r="H47" s="44"/>
      <c r="I47" s="44"/>
      <c r="J47" s="44"/>
      <c r="K47" s="44"/>
    </row>
    <row r="48" spans="2:23" ht="51.75" customHeight="1">
      <c r="B48" s="299" t="s">
        <v>200</v>
      </c>
      <c r="C48" s="298"/>
      <c r="D48" s="298"/>
      <c r="E48" s="298"/>
      <c r="F48" s="298"/>
      <c r="G48" s="298"/>
      <c r="H48" s="298"/>
      <c r="I48" s="298"/>
      <c r="J48" s="298"/>
      <c r="K48" s="298"/>
      <c r="L48" s="298"/>
      <c r="M48" s="298"/>
    </row>
    <row r="49" spans="2:13">
      <c r="B49" s="44"/>
      <c r="C49" s="44"/>
      <c r="D49" s="44"/>
      <c r="E49" s="44"/>
      <c r="F49" s="44"/>
      <c r="G49" s="44"/>
      <c r="H49" s="44"/>
      <c r="I49" s="44"/>
      <c r="J49" s="44"/>
      <c r="K49" s="44"/>
    </row>
    <row r="50" spans="2:13">
      <c r="B50" s="25" t="s">
        <v>41</v>
      </c>
    </row>
    <row r="51" spans="2:13">
      <c r="B51" s="25"/>
    </row>
    <row r="52" spans="2:13">
      <c r="B52" s="25" t="s">
        <v>42</v>
      </c>
    </row>
    <row r="53" spans="2:13" ht="81.599999999999994" customHeight="1">
      <c r="B53" s="298" t="s">
        <v>181</v>
      </c>
      <c r="C53" s="298"/>
      <c r="D53" s="298"/>
      <c r="E53" s="298"/>
      <c r="F53" s="298"/>
      <c r="G53" s="298"/>
      <c r="H53" s="298"/>
      <c r="I53" s="298"/>
      <c r="J53" s="298"/>
      <c r="K53" s="298"/>
      <c r="L53" s="298"/>
      <c r="M53" s="298"/>
    </row>
    <row r="55" spans="2:13">
      <c r="B55" s="25" t="s">
        <v>43</v>
      </c>
    </row>
    <row r="56" spans="2:13" ht="32.25" customHeight="1">
      <c r="B56" s="312" t="s">
        <v>186</v>
      </c>
      <c r="C56" s="298"/>
      <c r="D56" s="298"/>
      <c r="E56" s="298"/>
      <c r="F56" s="298"/>
      <c r="G56" s="298"/>
      <c r="H56" s="298"/>
      <c r="I56" s="298"/>
      <c r="J56" s="298"/>
      <c r="K56" s="298"/>
      <c r="L56" s="298"/>
      <c r="M56" s="298"/>
    </row>
    <row r="57" spans="2:13" ht="40.950000000000003" customHeight="1">
      <c r="B57" s="300" t="s">
        <v>182</v>
      </c>
      <c r="C57" s="300"/>
      <c r="D57" s="300"/>
      <c r="E57" s="300"/>
      <c r="F57" s="300"/>
      <c r="G57" s="300"/>
      <c r="H57" s="300"/>
      <c r="I57" s="300"/>
      <c r="J57" s="300"/>
      <c r="K57" s="300"/>
      <c r="L57" s="300"/>
      <c r="M57" s="300"/>
    </row>
    <row r="58" spans="2:13" ht="28.2" customHeight="1">
      <c r="B58" s="298" t="s">
        <v>185</v>
      </c>
      <c r="C58" s="298"/>
      <c r="D58" s="298"/>
      <c r="E58" s="298"/>
      <c r="F58" s="298"/>
      <c r="G58" s="298"/>
      <c r="H58" s="298"/>
      <c r="I58" s="298"/>
      <c r="J58" s="298"/>
      <c r="K58" s="298"/>
      <c r="L58" s="298"/>
      <c r="M58" s="298"/>
    </row>
    <row r="59" spans="2:13" ht="32.25" customHeight="1">
      <c r="B59" s="298" t="s">
        <v>183</v>
      </c>
      <c r="C59" s="298"/>
      <c r="D59" s="298"/>
      <c r="E59" s="298"/>
      <c r="F59" s="298"/>
      <c r="G59" s="298"/>
      <c r="H59" s="298"/>
      <c r="I59" s="298"/>
      <c r="J59" s="298"/>
      <c r="K59" s="298"/>
      <c r="L59" s="298"/>
      <c r="M59" s="298"/>
    </row>
    <row r="60" spans="2:13" ht="42" customHeight="1">
      <c r="B60" s="298" t="s">
        <v>184</v>
      </c>
      <c r="C60" s="298"/>
      <c r="D60" s="298"/>
      <c r="E60" s="298"/>
      <c r="F60" s="298"/>
      <c r="G60" s="298"/>
      <c r="H60" s="298"/>
      <c r="I60" s="298"/>
      <c r="J60" s="298"/>
      <c r="K60" s="298"/>
      <c r="L60" s="298"/>
      <c r="M60" s="298"/>
    </row>
    <row r="63" spans="2:13">
      <c r="B63" s="25" t="s">
        <v>44</v>
      </c>
    </row>
    <row r="64" spans="2:13">
      <c r="B64" s="25"/>
    </row>
    <row r="65" spans="2:23">
      <c r="B65" s="25" t="s">
        <v>105</v>
      </c>
    </row>
    <row r="66" spans="2:23" ht="45.6" customHeight="1">
      <c r="B66" s="300" t="s">
        <v>149</v>
      </c>
      <c r="C66" s="300"/>
      <c r="D66" s="300"/>
      <c r="E66" s="300"/>
      <c r="F66" s="300"/>
      <c r="G66" s="300"/>
      <c r="H66" s="300"/>
      <c r="I66" s="300"/>
      <c r="J66" s="300"/>
      <c r="K66" s="300"/>
      <c r="L66" s="300"/>
      <c r="M66" s="300"/>
    </row>
    <row r="67" spans="2:23" ht="15" customHeight="1">
      <c r="B67" s="248"/>
      <c r="C67" s="248"/>
      <c r="D67" s="248"/>
      <c r="E67" s="248"/>
      <c r="F67" s="248"/>
      <c r="G67" s="248"/>
      <c r="H67" s="248"/>
      <c r="I67" s="248"/>
      <c r="J67" s="248"/>
      <c r="K67" s="248"/>
      <c r="L67" s="248"/>
      <c r="M67" s="248"/>
    </row>
    <row r="68" spans="2:23" ht="72.599999999999994" customHeight="1">
      <c r="B68" s="300" t="s">
        <v>187</v>
      </c>
      <c r="C68" s="300"/>
      <c r="D68" s="300"/>
      <c r="E68" s="300"/>
      <c r="F68" s="300"/>
      <c r="G68" s="300"/>
      <c r="H68" s="300"/>
      <c r="I68" s="300"/>
      <c r="J68" s="300"/>
      <c r="K68" s="300"/>
      <c r="L68" s="300"/>
      <c r="M68" s="300"/>
    </row>
    <row r="69" spans="2:23">
      <c r="B69" s="44"/>
      <c r="C69" s="44"/>
      <c r="D69" s="44"/>
      <c r="E69" s="44"/>
      <c r="F69" s="44"/>
      <c r="G69" s="44"/>
      <c r="H69" s="44"/>
      <c r="I69" s="44"/>
      <c r="J69" s="44"/>
      <c r="K69" s="44"/>
    </row>
    <row r="70" spans="2:23">
      <c r="B70" s="25" t="s">
        <v>106</v>
      </c>
      <c r="C70" s="44"/>
      <c r="D70" s="44"/>
      <c r="E70" s="44"/>
      <c r="F70" s="44"/>
      <c r="G70" s="44"/>
      <c r="H70" s="44"/>
      <c r="I70" s="44"/>
      <c r="J70" s="44"/>
      <c r="K70" s="44"/>
    </row>
    <row r="71" spans="2:23" ht="42" customHeight="1">
      <c r="B71" s="298" t="s">
        <v>107</v>
      </c>
      <c r="C71" s="298"/>
      <c r="D71" s="298"/>
      <c r="E71" s="298"/>
      <c r="F71" s="298"/>
      <c r="G71" s="298"/>
      <c r="H71" s="298"/>
      <c r="I71" s="298"/>
      <c r="J71" s="298"/>
      <c r="K71" s="298"/>
      <c r="L71" s="298"/>
      <c r="M71" s="298"/>
    </row>
    <row r="72" spans="2:23">
      <c r="B72" s="44"/>
      <c r="C72" s="44"/>
      <c r="D72" s="44"/>
      <c r="E72" s="44"/>
      <c r="F72" s="44"/>
      <c r="G72" s="44"/>
      <c r="H72" s="44"/>
      <c r="I72" s="44"/>
      <c r="J72" s="44"/>
      <c r="K72" s="44"/>
    </row>
    <row r="73" spans="2:23">
      <c r="B73" s="25" t="s">
        <v>117</v>
      </c>
    </row>
    <row r="74" spans="2:23" ht="41.25" customHeight="1">
      <c r="B74" s="298" t="s">
        <v>314</v>
      </c>
      <c r="C74" s="298"/>
      <c r="D74" s="298"/>
      <c r="E74" s="298"/>
      <c r="F74" s="298"/>
      <c r="G74" s="298"/>
      <c r="H74" s="298"/>
      <c r="I74" s="298"/>
      <c r="J74" s="298"/>
      <c r="K74" s="298"/>
      <c r="L74" s="298"/>
      <c r="M74" s="298"/>
      <c r="O74" s="290"/>
      <c r="P74" s="290"/>
      <c r="Q74" s="290"/>
      <c r="R74" s="290"/>
      <c r="S74" s="290"/>
      <c r="T74" s="290"/>
      <c r="U74" s="290"/>
      <c r="V74" s="290"/>
      <c r="W74" s="290"/>
    </row>
    <row r="76" spans="2:23">
      <c r="B76" s="25" t="s">
        <v>108</v>
      </c>
    </row>
    <row r="77" spans="2:23" ht="37.65" customHeight="1">
      <c r="B77" s="299" t="s">
        <v>133</v>
      </c>
      <c r="C77" s="298"/>
      <c r="D77" s="298"/>
      <c r="E77" s="298"/>
      <c r="F77" s="298"/>
      <c r="G77" s="298"/>
      <c r="H77" s="298"/>
      <c r="I77" s="298"/>
      <c r="J77" s="298"/>
      <c r="K77" s="298"/>
      <c r="L77" s="298"/>
      <c r="M77" s="298"/>
    </row>
    <row r="79" spans="2:23">
      <c r="B79" s="25" t="s">
        <v>109</v>
      </c>
      <c r="C79" s="44"/>
      <c r="D79" s="44"/>
      <c r="E79" s="44"/>
      <c r="F79" s="44"/>
      <c r="G79" s="44"/>
      <c r="H79" s="44"/>
      <c r="I79" s="44"/>
      <c r="J79" s="44"/>
      <c r="K79" s="44"/>
    </row>
    <row r="80" spans="2:23" ht="75" customHeight="1">
      <c r="B80" s="298" t="s">
        <v>140</v>
      </c>
      <c r="C80" s="298"/>
      <c r="D80" s="298"/>
      <c r="E80" s="298"/>
      <c r="F80" s="298"/>
      <c r="G80" s="298"/>
      <c r="H80" s="298"/>
      <c r="I80" s="298"/>
      <c r="J80" s="298"/>
      <c r="K80" s="298"/>
      <c r="L80" s="298"/>
      <c r="M80" s="298"/>
    </row>
    <row r="81" spans="2:13" ht="58.95" customHeight="1">
      <c r="B81" s="299" t="s">
        <v>141</v>
      </c>
      <c r="C81" s="298"/>
      <c r="D81" s="298"/>
      <c r="E81" s="298"/>
      <c r="F81" s="298"/>
      <c r="G81" s="298"/>
      <c r="H81" s="298"/>
      <c r="I81" s="298"/>
      <c r="J81" s="298"/>
      <c r="K81" s="298"/>
      <c r="L81" s="298"/>
      <c r="M81" s="298"/>
    </row>
    <row r="82" spans="2:13">
      <c r="B82" s="44"/>
      <c r="C82" s="44"/>
      <c r="D82" s="44"/>
      <c r="E82" s="44"/>
      <c r="F82" s="44"/>
      <c r="G82" s="44"/>
      <c r="H82" s="44"/>
      <c r="I82" s="44"/>
      <c r="J82" s="44"/>
      <c r="K82" s="44"/>
    </row>
    <row r="83" spans="2:13">
      <c r="B83" s="25" t="s">
        <v>110</v>
      </c>
      <c r="C83" s="44"/>
      <c r="D83" s="44"/>
      <c r="E83" s="44"/>
      <c r="F83" s="44"/>
      <c r="G83" s="44"/>
      <c r="H83" s="44"/>
      <c r="I83" s="44"/>
      <c r="J83" s="44"/>
      <c r="K83" s="44"/>
    </row>
    <row r="84" spans="2:13" ht="30" customHeight="1">
      <c r="B84" s="299" t="s">
        <v>142</v>
      </c>
      <c r="C84" s="298"/>
      <c r="D84" s="298"/>
      <c r="E84" s="298"/>
      <c r="F84" s="298"/>
      <c r="G84" s="298"/>
      <c r="H84" s="298"/>
      <c r="I84" s="298"/>
      <c r="J84" s="298"/>
      <c r="K84" s="298"/>
      <c r="L84" s="298"/>
      <c r="M84" s="298"/>
    </row>
    <row r="85" spans="2:13" ht="30" customHeight="1">
      <c r="B85" s="298" t="s">
        <v>143</v>
      </c>
      <c r="C85" s="298"/>
      <c r="D85" s="298"/>
      <c r="E85" s="298"/>
      <c r="F85" s="298"/>
      <c r="G85" s="298"/>
      <c r="H85" s="298"/>
      <c r="I85" s="298"/>
      <c r="J85" s="298"/>
      <c r="K85" s="298"/>
      <c r="L85" s="298"/>
      <c r="M85" s="298"/>
    </row>
    <row r="86" spans="2:13">
      <c r="B86" s="44"/>
      <c r="C86" s="44"/>
      <c r="D86" s="44"/>
      <c r="E86" s="44"/>
      <c r="F86" s="44"/>
      <c r="G86" s="44"/>
      <c r="H86" s="44"/>
      <c r="I86" s="44"/>
      <c r="J86" s="44"/>
      <c r="K86" s="44"/>
    </row>
    <row r="87" spans="2:13">
      <c r="B87" s="25" t="s">
        <v>111</v>
      </c>
    </row>
    <row r="88" spans="2:13" ht="32.4" customHeight="1">
      <c r="B88" s="298" t="s">
        <v>190</v>
      </c>
      <c r="C88" s="298"/>
      <c r="D88" s="298"/>
      <c r="E88" s="298"/>
      <c r="F88" s="298"/>
      <c r="G88" s="298"/>
      <c r="H88" s="298"/>
      <c r="I88" s="298"/>
      <c r="J88" s="298"/>
      <c r="K88" s="298"/>
      <c r="L88" s="298"/>
      <c r="M88" s="298"/>
    </row>
    <row r="89" spans="2:13">
      <c r="B89" s="44"/>
      <c r="C89" s="44"/>
      <c r="D89" s="44"/>
      <c r="E89" s="44"/>
      <c r="F89" s="44"/>
      <c r="G89" s="44"/>
      <c r="H89" s="44"/>
      <c r="I89" s="44"/>
      <c r="J89" s="44"/>
      <c r="K89" s="44"/>
      <c r="L89" s="44"/>
      <c r="M89" s="44"/>
    </row>
    <row r="90" spans="2:13" s="35" customFormat="1">
      <c r="C90" s="39"/>
      <c r="F90" s="39"/>
      <c r="I90" s="40"/>
      <c r="J90" s="49"/>
      <c r="L90" s="50"/>
      <c r="M90" s="39"/>
    </row>
    <row r="91" spans="2:13" s="35" customFormat="1">
      <c r="C91" s="39"/>
      <c r="F91" s="39"/>
      <c r="I91" s="40"/>
      <c r="J91" s="49"/>
      <c r="L91" s="50"/>
      <c r="M91" s="39"/>
    </row>
    <row r="92" spans="2:13" s="35" customFormat="1">
      <c r="C92" s="39"/>
      <c r="F92" s="39"/>
      <c r="I92" s="40"/>
      <c r="J92" s="49"/>
      <c r="L92" s="50"/>
      <c r="M92" s="39"/>
    </row>
    <row r="94" spans="2:13" ht="15" customHeight="1">
      <c r="D94" s="37" t="s">
        <v>188</v>
      </c>
      <c r="F94" s="288"/>
      <c r="G94" s="288"/>
      <c r="I94" s="34" t="s">
        <v>189</v>
      </c>
    </row>
    <row r="95" spans="2:13" ht="15" customHeight="1">
      <c r="D95" s="39" t="s">
        <v>125</v>
      </c>
      <c r="F95" s="289"/>
      <c r="G95" s="289"/>
      <c r="I95" s="39" t="s">
        <v>126</v>
      </c>
    </row>
    <row r="101" spans="4:9">
      <c r="F101" s="284" t="s">
        <v>204</v>
      </c>
      <c r="G101" s="284"/>
    </row>
    <row r="102" spans="4:9">
      <c r="D102" s="252"/>
      <c r="F102" s="285" t="s">
        <v>205</v>
      </c>
      <c r="G102" s="285"/>
      <c r="I102" s="34"/>
    </row>
    <row r="103" spans="4:9">
      <c r="D103" s="46"/>
      <c r="I103" s="46"/>
    </row>
    <row r="298" spans="3:3">
      <c r="C298" s="26">
        <f>SUM(C296:C297)</f>
        <v>0</v>
      </c>
    </row>
  </sheetData>
  <customSheetViews>
    <customSheetView guid="{7015FC6D-0680-4B00-AA0E-B83DA1D0B666}" scale="80" showPageBreaks="1" showGridLines="0" printArea="1" view="pageBreakPreview" topLeftCell="A79">
      <selection activeCell="H119" sqref="H119"/>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F3648BCD-1CED-4BBB-AE63-37BDB925883F}" scale="80" showPageBreaks="1" showGridLines="0" printArea="1" view="pageBreakPreview">
      <selection activeCell="G307" sqref="G306:G307"/>
      <pageMargins left="0" right="0" top="0" bottom="0" header="0" footer="0"/>
      <pageSetup scale="67" orientation="portrait" r:id="rId3"/>
    </customSheetView>
  </customSheetViews>
  <mergeCells count="66">
    <mergeCell ref="B71:M71"/>
    <mergeCell ref="B77:M77"/>
    <mergeCell ref="B81:M81"/>
    <mergeCell ref="B88:M88"/>
    <mergeCell ref="B85:M85"/>
    <mergeCell ref="B58:M58"/>
    <mergeCell ref="H33:I33"/>
    <mergeCell ref="J33:K33"/>
    <mergeCell ref="H34:I34"/>
    <mergeCell ref="J34:K34"/>
    <mergeCell ref="B34:G34"/>
    <mergeCell ref="B56:M56"/>
    <mergeCell ref="B57:M57"/>
    <mergeCell ref="B53:M53"/>
    <mergeCell ref="B36:K36"/>
    <mergeCell ref="B45:M45"/>
    <mergeCell ref="B42:M42"/>
    <mergeCell ref="B48:M48"/>
    <mergeCell ref="B37:M37"/>
    <mergeCell ref="J29:K29"/>
    <mergeCell ref="B30:G30"/>
    <mergeCell ref="H30:I30"/>
    <mergeCell ref="J30:K30"/>
    <mergeCell ref="B33:G33"/>
    <mergeCell ref="B29:G29"/>
    <mergeCell ref="H29:I29"/>
    <mergeCell ref="B31:G31"/>
    <mergeCell ref="H31:I31"/>
    <mergeCell ref="J31:K31"/>
    <mergeCell ref="B32:G32"/>
    <mergeCell ref="H32:I32"/>
    <mergeCell ref="J32:K32"/>
    <mergeCell ref="J28:K28"/>
    <mergeCell ref="B13:M13"/>
    <mergeCell ref="B16:M16"/>
    <mergeCell ref="B27:G27"/>
    <mergeCell ref="H27:I27"/>
    <mergeCell ref="J27:K27"/>
    <mergeCell ref="B21:M21"/>
    <mergeCell ref="B24:M24"/>
    <mergeCell ref="B22:K22"/>
    <mergeCell ref="J26:K26"/>
    <mergeCell ref="H26:I26"/>
    <mergeCell ref="B26:G26"/>
    <mergeCell ref="F101:G101"/>
    <mergeCell ref="F102:G102"/>
    <mergeCell ref="F94:G94"/>
    <mergeCell ref="F95:G95"/>
    <mergeCell ref="B7:M7"/>
    <mergeCell ref="B8:M8"/>
    <mergeCell ref="B74:M74"/>
    <mergeCell ref="B80:M80"/>
    <mergeCell ref="B84:M84"/>
    <mergeCell ref="B59:M59"/>
    <mergeCell ref="B60:M60"/>
    <mergeCell ref="B66:M66"/>
    <mergeCell ref="B68:M68"/>
    <mergeCell ref="B40:M40"/>
    <mergeCell ref="B28:G28"/>
    <mergeCell ref="H28:I28"/>
    <mergeCell ref="O74:W74"/>
    <mergeCell ref="O13:X13"/>
    <mergeCell ref="O16:X16"/>
    <mergeCell ref="O36:W36"/>
    <mergeCell ref="O37:W38"/>
    <mergeCell ref="O42:W42"/>
  </mergeCells>
  <hyperlinks>
    <hyperlink ref="M5" location="INDICE!A1" display="Índice" xr:uid="{28CFDE56-131D-4688-94CF-34527DCB6E3C}"/>
  </hyperlinks>
  <pageMargins left="0.7" right="0.7" top="0.75" bottom="0.75" header="0.3" footer="0.3"/>
  <pageSetup paperSize="9" scale="65" fitToHeight="0"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2" tint="-0.499984740745262"/>
    <pageSetUpPr fitToPage="1"/>
  </sheetPr>
  <dimension ref="A1:N51"/>
  <sheetViews>
    <sheetView showGridLines="0" zoomScale="80" zoomScaleNormal="80" zoomScaleSheetLayoutView="100" workbookViewId="0">
      <pane ySplit="7" topLeftCell="A27" activePane="bottomLeft" state="frozen"/>
      <selection pane="bottomLeft" activeCell="I17" sqref="I17"/>
    </sheetView>
  </sheetViews>
  <sheetFormatPr baseColWidth="10" defaultColWidth="9.44140625" defaultRowHeight="13.2"/>
  <cols>
    <col min="1" max="1" width="2.88671875" style="35" customWidth="1"/>
    <col min="2" max="2" width="46.44140625" style="35" customWidth="1"/>
    <col min="3" max="3" width="20.5546875" style="35" customWidth="1"/>
    <col min="4" max="4" width="23.88671875" style="35" customWidth="1"/>
    <col min="5" max="5" width="23.109375" style="35" customWidth="1"/>
    <col min="6" max="6" width="14.44140625" style="35" customWidth="1"/>
    <col min="7" max="7" width="17.5546875" style="35" bestFit="1" customWidth="1"/>
    <col min="8" max="8" width="20.5546875" style="35" customWidth="1"/>
    <col min="9" max="9" width="22.44140625" style="35" bestFit="1" customWidth="1"/>
    <col min="10" max="10" width="13.109375" style="63" bestFit="1" customWidth="1"/>
    <col min="11" max="11" width="15.3320312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1:14" s="27" customFormat="1">
      <c r="D1" s="28"/>
    </row>
    <row r="2" spans="1:14" s="27" customFormat="1">
      <c r="D2" s="28"/>
    </row>
    <row r="3" spans="1:14" s="27" customFormat="1">
      <c r="D3" s="28"/>
    </row>
    <row r="4" spans="1:14" s="29" customFormat="1" ht="13.8" thickBot="1">
      <c r="D4" s="30"/>
    </row>
    <row r="5" spans="1:14" s="26" customFormat="1" ht="13.8" thickTop="1">
      <c r="F5" s="24" t="s">
        <v>7</v>
      </c>
    </row>
    <row r="6" spans="1:14" s="48" customFormat="1" ht="14.1" customHeight="1">
      <c r="B6" s="297" t="s">
        <v>161</v>
      </c>
      <c r="C6" s="297"/>
      <c r="D6" s="297"/>
      <c r="E6" s="297"/>
      <c r="F6" s="297"/>
      <c r="G6" s="51"/>
      <c r="H6" s="51"/>
      <c r="I6" s="52"/>
      <c r="J6" s="52"/>
      <c r="K6" s="52"/>
      <c r="L6" s="52"/>
      <c r="M6" s="52"/>
      <c r="N6" s="52"/>
    </row>
    <row r="7" spans="1:14" s="48" customFormat="1" ht="21.6" customHeight="1">
      <c r="B7" s="297" t="s">
        <v>166</v>
      </c>
      <c r="C7" s="297"/>
      <c r="D7" s="297"/>
      <c r="E7" s="297"/>
      <c r="F7" s="297"/>
      <c r="G7" s="51"/>
      <c r="H7" s="51"/>
      <c r="I7" s="52"/>
      <c r="J7" s="52"/>
      <c r="K7" s="52"/>
      <c r="L7" s="52"/>
      <c r="M7" s="52"/>
      <c r="N7" s="52"/>
    </row>
    <row r="8" spans="1:14" ht="15.75" customHeight="1">
      <c r="A8" s="36"/>
      <c r="B8" s="25"/>
      <c r="C8" s="25"/>
      <c r="D8" s="66"/>
      <c r="G8" s="67"/>
    </row>
    <row r="9" spans="1:14" ht="15.75" customHeight="1">
      <c r="A9" s="36"/>
      <c r="B9" s="25" t="s">
        <v>112</v>
      </c>
      <c r="C9" s="44"/>
      <c r="D9" s="44"/>
      <c r="E9" s="44"/>
      <c r="F9" s="44"/>
      <c r="G9" s="44"/>
      <c r="H9" s="44"/>
      <c r="I9" s="44"/>
    </row>
    <row r="10" spans="1:14" ht="7.5" customHeight="1">
      <c r="A10" s="36"/>
      <c r="B10" s="25"/>
      <c r="C10" s="44"/>
      <c r="D10" s="44"/>
      <c r="E10" s="44"/>
      <c r="F10" s="44"/>
      <c r="G10" s="44"/>
      <c r="H10" s="44"/>
      <c r="I10" s="44"/>
    </row>
    <row r="11" spans="1:14" ht="25.5" customHeight="1">
      <c r="A11" s="36"/>
      <c r="B11" s="314" t="s">
        <v>45</v>
      </c>
      <c r="C11" s="315"/>
      <c r="D11" s="61" t="s">
        <v>162</v>
      </c>
      <c r="E11" s="61" t="s">
        <v>163</v>
      </c>
      <c r="F11" s="251" t="e">
        <f>+#REF!*100/'Nota 3.8 a Nota 4.1'!D12</f>
        <v>#REF!</v>
      </c>
      <c r="H11" s="44"/>
      <c r="I11" s="44"/>
    </row>
    <row r="12" spans="1:14" ht="15.75" customHeight="1">
      <c r="A12" s="36"/>
      <c r="B12" s="316" t="s">
        <v>195</v>
      </c>
      <c r="C12" s="317"/>
      <c r="D12" s="125">
        <v>236468574</v>
      </c>
      <c r="E12" s="255">
        <v>0</v>
      </c>
      <c r="H12" s="44"/>
      <c r="I12" s="44"/>
    </row>
    <row r="13" spans="1:14" ht="15.75" customHeight="1">
      <c r="A13" s="36"/>
      <c r="B13" s="318" t="s">
        <v>46</v>
      </c>
      <c r="C13" s="319"/>
      <c r="D13" s="124">
        <v>236468574</v>
      </c>
      <c r="E13" s="256">
        <v>0</v>
      </c>
      <c r="F13" s="126"/>
      <c r="G13" s="126"/>
    </row>
    <row r="14" spans="1:14" s="144" customFormat="1" ht="51.6" customHeight="1">
      <c r="A14" s="26"/>
      <c r="B14" s="320" t="s">
        <v>312</v>
      </c>
      <c r="C14" s="320"/>
      <c r="D14" s="320"/>
      <c r="E14" s="320"/>
      <c r="F14" s="143"/>
      <c r="G14" s="290"/>
      <c r="H14" s="290"/>
      <c r="I14" s="290"/>
      <c r="J14" s="290"/>
      <c r="K14" s="290"/>
      <c r="L14" s="290"/>
    </row>
    <row r="15" spans="1:14">
      <c r="A15" s="36"/>
      <c r="B15" s="25"/>
      <c r="C15" s="25"/>
      <c r="D15" s="66"/>
      <c r="G15" s="67"/>
    </row>
    <row r="16" spans="1:14">
      <c r="A16" s="36"/>
      <c r="B16" s="62" t="s">
        <v>130</v>
      </c>
      <c r="C16" s="62"/>
    </row>
    <row r="17" spans="1:11">
      <c r="A17" s="36"/>
      <c r="B17" s="35" t="s">
        <v>167</v>
      </c>
      <c r="G17" s="63"/>
    </row>
    <row r="18" spans="1:11" ht="7.5" customHeight="1">
      <c r="A18" s="36"/>
      <c r="B18" s="25"/>
      <c r="C18" s="44"/>
      <c r="D18" s="44"/>
      <c r="E18" s="44"/>
      <c r="F18" s="44"/>
      <c r="G18" s="44"/>
    </row>
    <row r="19" spans="1:11" ht="39.6">
      <c r="A19" s="36"/>
      <c r="B19" s="307" t="s">
        <v>47</v>
      </c>
      <c r="C19" s="308"/>
      <c r="D19" s="61" t="s">
        <v>148</v>
      </c>
      <c r="E19" s="61" t="s">
        <v>121</v>
      </c>
      <c r="F19" s="61" t="s">
        <v>48</v>
      </c>
    </row>
    <row r="20" spans="1:11" s="62" customFormat="1" ht="15.75" customHeight="1">
      <c r="A20" s="68"/>
      <c r="B20" s="69" t="s">
        <v>49</v>
      </c>
      <c r="C20" s="70"/>
      <c r="D20" s="71"/>
      <c r="E20" s="71"/>
      <c r="F20" s="72"/>
      <c r="H20" s="35"/>
      <c r="I20" s="35"/>
      <c r="J20" s="63"/>
      <c r="K20" s="35"/>
    </row>
    <row r="21" spans="1:11" ht="15.75" customHeight="1">
      <c r="A21" s="36"/>
      <c r="B21" s="64" t="s">
        <v>50</v>
      </c>
      <c r="C21" s="65"/>
      <c r="D21" s="254">
        <v>510045.28940299997</v>
      </c>
      <c r="E21" s="253">
        <v>78579885388</v>
      </c>
      <c r="F21" s="253">
        <v>214</v>
      </c>
    </row>
    <row r="22" spans="1:11" ht="15.75" customHeight="1">
      <c r="A22" s="36"/>
      <c r="B22" s="64" t="s">
        <v>51</v>
      </c>
      <c r="C22" s="65"/>
      <c r="D22" s="280">
        <v>512795.24028600001</v>
      </c>
      <c r="E22" s="281">
        <v>131497256708</v>
      </c>
      <c r="F22" s="253">
        <v>261</v>
      </c>
      <c r="H22" s="278"/>
      <c r="I22" s="279"/>
    </row>
    <row r="23" spans="1:11" ht="15.75" customHeight="1">
      <c r="A23" s="36"/>
      <c r="B23" s="64" t="s">
        <v>52</v>
      </c>
      <c r="C23" s="65"/>
      <c r="D23" s="254">
        <v>515355.36204199999</v>
      </c>
      <c r="E23" s="253">
        <v>141537894705</v>
      </c>
      <c r="F23" s="253">
        <v>296</v>
      </c>
    </row>
    <row r="24" spans="1:11" ht="15.75" customHeight="1">
      <c r="A24" s="36"/>
      <c r="E24" s="40"/>
    </row>
    <row r="25" spans="1:11" ht="15.75" customHeight="1">
      <c r="A25" s="36"/>
      <c r="E25" s="40"/>
    </row>
    <row r="26" spans="1:11" ht="15.75" customHeight="1">
      <c r="A26" s="36"/>
      <c r="B26" s="62" t="s">
        <v>53</v>
      </c>
      <c r="C26" s="62"/>
      <c r="E26" s="40"/>
    </row>
    <row r="27" spans="1:11" ht="15.75" customHeight="1">
      <c r="A27" s="36"/>
      <c r="B27" s="62"/>
      <c r="C27" s="62"/>
      <c r="E27" s="40"/>
    </row>
    <row r="28" spans="1:11" ht="15.75" customHeight="1">
      <c r="A28" s="36"/>
      <c r="B28" s="62" t="s">
        <v>113</v>
      </c>
      <c r="C28" s="62"/>
    </row>
    <row r="29" spans="1:11" ht="31.5" customHeight="1">
      <c r="A29" s="36"/>
      <c r="B29" s="313" t="s">
        <v>114</v>
      </c>
      <c r="C29" s="313"/>
      <c r="D29" s="313"/>
      <c r="E29" s="313"/>
      <c r="F29" s="313"/>
    </row>
    <row r="30" spans="1:11" ht="7.5" customHeight="1">
      <c r="A30" s="36"/>
      <c r="B30" s="25"/>
      <c r="C30" s="44"/>
      <c r="D30" s="44"/>
      <c r="E30" s="44"/>
      <c r="F30" s="44"/>
      <c r="G30" s="44"/>
      <c r="H30" s="44"/>
      <c r="I30" s="44"/>
    </row>
    <row r="31" spans="1:11" ht="26.4">
      <c r="A31" s="36"/>
      <c r="B31" s="116" t="s">
        <v>45</v>
      </c>
      <c r="C31" s="117"/>
      <c r="D31" s="61" t="s">
        <v>162</v>
      </c>
      <c r="E31" s="61" t="s">
        <v>158</v>
      </c>
      <c r="F31" s="106"/>
      <c r="G31" s="111"/>
    </row>
    <row r="32" spans="1:11" ht="15" customHeight="1">
      <c r="A32" s="36"/>
      <c r="B32" s="118" t="s">
        <v>196</v>
      </c>
      <c r="C32" s="119"/>
      <c r="D32" s="88">
        <v>52047227</v>
      </c>
      <c r="E32" s="88">
        <v>19273523</v>
      </c>
      <c r="F32" s="106"/>
      <c r="G32" s="111"/>
    </row>
    <row r="33" spans="1:10" ht="16.5" customHeight="1">
      <c r="A33" s="36"/>
      <c r="B33" s="58" t="s">
        <v>46</v>
      </c>
      <c r="C33" s="59"/>
      <c r="D33" s="90">
        <v>52047227</v>
      </c>
      <c r="E33" s="90">
        <v>19273523</v>
      </c>
      <c r="F33" s="106"/>
      <c r="G33" s="106"/>
    </row>
    <row r="34" spans="1:10">
      <c r="A34" s="36"/>
      <c r="E34" s="73"/>
    </row>
    <row r="35" spans="1:10">
      <c r="A35" s="36"/>
      <c r="E35" s="73"/>
    </row>
    <row r="41" spans="1:10" ht="15">
      <c r="A41" s="21"/>
      <c r="B41" s="37" t="str">
        <f>+'Nota 1 a Nota 3.7'!D94</f>
        <v>Rodolfo Gauto</v>
      </c>
      <c r="C41" s="62"/>
      <c r="D41" s="62"/>
      <c r="E41" s="34" t="str">
        <f>+'Nota 1 a Nota 3.7'!I94</f>
        <v>Dahiana Gómez</v>
      </c>
      <c r="J41" s="35"/>
    </row>
    <row r="42" spans="1:10" ht="15">
      <c r="A42" s="21"/>
      <c r="B42" s="39" t="s">
        <v>125</v>
      </c>
      <c r="C42" s="49"/>
      <c r="D42" s="49"/>
      <c r="E42" s="39" t="s">
        <v>126</v>
      </c>
      <c r="J42" s="35"/>
    </row>
    <row r="47" spans="1:10">
      <c r="C47" s="284" t="s">
        <v>204</v>
      </c>
      <c r="D47" s="284"/>
    </row>
    <row r="48" spans="1:10">
      <c r="C48" s="285" t="s">
        <v>205</v>
      </c>
      <c r="D48" s="285"/>
    </row>
    <row r="49" spans="2:7">
      <c r="B49" s="252"/>
      <c r="C49" s="26"/>
      <c r="D49" s="26"/>
      <c r="E49" s="34"/>
      <c r="F49" s="26"/>
    </row>
    <row r="50" spans="2:7">
      <c r="B50" s="46"/>
      <c r="C50" s="26"/>
      <c r="D50" s="26"/>
      <c r="E50" s="46"/>
      <c r="F50" s="26"/>
    </row>
    <row r="51" spans="2:7">
      <c r="B51" s="26"/>
      <c r="C51" s="26"/>
      <c r="D51" s="26"/>
      <c r="E51" s="26"/>
      <c r="F51" s="26"/>
      <c r="G51" s="26"/>
    </row>
  </sheetData>
  <customSheetViews>
    <customSheetView guid="{7015FC6D-0680-4B00-AA0E-B83DA1D0B666}" scale="85" showPageBreaks="1" showGridLines="0" printArea="1" topLeftCell="A263">
      <selection activeCell="G275" sqref="G275"/>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F3648BCD-1CED-4BBB-AE63-37BDB925883F}" scale="85" showGridLines="0" printArea="1" topLeftCell="A283">
      <selection activeCell="G307" sqref="G306:G307"/>
      <pageMargins left="0" right="0" top="0" bottom="0" header="0" footer="0"/>
      <pageSetup paperSize="9" scale="50" orientation="portrait" r:id="rId3"/>
    </customSheetView>
  </customSheetViews>
  <mergeCells count="11">
    <mergeCell ref="G14:L14"/>
    <mergeCell ref="C47:D47"/>
    <mergeCell ref="C48:D48"/>
    <mergeCell ref="B7:F7"/>
    <mergeCell ref="B6:F6"/>
    <mergeCell ref="B19:C19"/>
    <mergeCell ref="B29:F29"/>
    <mergeCell ref="B11:C11"/>
    <mergeCell ref="B12:C12"/>
    <mergeCell ref="B13:C13"/>
    <mergeCell ref="B14:E14"/>
  </mergeCells>
  <hyperlinks>
    <hyperlink ref="F5" location="INDICE!A1" display="Índice" xr:uid="{9E8ED70D-5E5F-4720-97D3-E6BA86099FD7}"/>
  </hyperlinks>
  <pageMargins left="0.25" right="0.25" top="0.75" bottom="0.75" header="0.3" footer="0.3"/>
  <pageSetup paperSize="9" scale="48" fitToHeight="0"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98F2C-5EB0-4649-8585-8209DA8470AC}">
  <sheetPr codeName="Hoja11">
    <tabColor theme="2" tint="-0.499984740745262"/>
    <pageSetUpPr fitToPage="1"/>
  </sheetPr>
  <dimension ref="A1:Q115"/>
  <sheetViews>
    <sheetView showGridLines="0" topLeftCell="C1" zoomScale="80" zoomScaleNormal="80" zoomScaleSheetLayoutView="100" workbookViewId="0">
      <pane ySplit="13" topLeftCell="A94" activePane="bottomLeft" state="frozen"/>
      <selection pane="bottomLeft" activeCell="N111" sqref="N111"/>
    </sheetView>
  </sheetViews>
  <sheetFormatPr baseColWidth="10" defaultColWidth="9.44140625" defaultRowHeight="13.2"/>
  <cols>
    <col min="1" max="1" width="2.88671875" style="35" customWidth="1"/>
    <col min="2" max="2" width="41.109375" style="35" customWidth="1"/>
    <col min="3" max="3" width="56.5546875" style="35" bestFit="1" customWidth="1"/>
    <col min="4" max="4" width="12.6640625" style="35" bestFit="1" customWidth="1"/>
    <col min="5" max="5" width="11.44140625" style="35" bestFit="1" customWidth="1"/>
    <col min="6" max="6" width="9.44140625" style="35" bestFit="1" customWidth="1"/>
    <col min="7" max="7" width="12.44140625" style="35" bestFit="1" customWidth="1"/>
    <col min="8" max="8" width="8.33203125" style="35" bestFit="1" customWidth="1"/>
    <col min="9" max="9" width="15.6640625" style="35" bestFit="1" customWidth="1"/>
    <col min="10" max="10" width="16.6640625" style="63" bestFit="1" customWidth="1"/>
    <col min="11" max="11" width="16.88671875" style="35" bestFit="1" customWidth="1"/>
    <col min="12" max="12" width="16.6640625" style="35" bestFit="1" customWidth="1"/>
    <col min="13" max="13" width="8.109375" style="35" bestFit="1" customWidth="1"/>
    <col min="14" max="14" width="22.6640625" style="35" customWidth="1"/>
    <col min="15" max="15" width="21.88671875" style="35" bestFit="1" customWidth="1"/>
    <col min="16" max="16" width="16.6640625" style="35" customWidth="1"/>
    <col min="17" max="17" width="16.88671875" style="35" customWidth="1"/>
    <col min="18" max="16384" width="9.44140625" style="35"/>
  </cols>
  <sheetData>
    <row r="1" spans="1:17" s="27" customFormat="1">
      <c r="D1" s="28"/>
    </row>
    <row r="2" spans="1:17" s="27" customFormat="1">
      <c r="D2" s="28"/>
    </row>
    <row r="3" spans="1:17" s="27" customFormat="1">
      <c r="D3" s="28"/>
    </row>
    <row r="4" spans="1:17" s="29" customFormat="1" ht="13.8" thickBot="1">
      <c r="D4" s="30"/>
    </row>
    <row r="5" spans="1:17" s="26" customFormat="1" ht="13.8" thickTop="1">
      <c r="K5" s="24" t="s">
        <v>7</v>
      </c>
    </row>
    <row r="6" spans="1:17" s="48" customFormat="1" ht="14.1" customHeight="1">
      <c r="B6" s="297" t="s">
        <v>161</v>
      </c>
      <c r="C6" s="297"/>
      <c r="D6" s="297"/>
      <c r="E6" s="297"/>
      <c r="F6" s="297"/>
      <c r="G6" s="297"/>
      <c r="H6" s="297"/>
      <c r="I6" s="297"/>
      <c r="J6" s="297"/>
      <c r="K6" s="297"/>
      <c r="L6" s="297"/>
      <c r="M6" s="297"/>
      <c r="N6" s="297"/>
      <c r="O6" s="297"/>
      <c r="P6" s="297"/>
      <c r="Q6" s="297"/>
    </row>
    <row r="7" spans="1:17" s="48" customFormat="1" ht="14.1" customHeight="1">
      <c r="B7" s="297" t="s">
        <v>166</v>
      </c>
      <c r="C7" s="297"/>
      <c r="D7" s="297"/>
      <c r="E7" s="297"/>
      <c r="F7" s="297"/>
      <c r="G7" s="297"/>
      <c r="H7" s="297"/>
      <c r="I7" s="297"/>
      <c r="J7" s="297"/>
      <c r="K7" s="297"/>
      <c r="L7" s="297"/>
      <c r="M7" s="297"/>
      <c r="N7" s="297"/>
      <c r="O7" s="297"/>
      <c r="P7" s="297"/>
      <c r="Q7" s="297"/>
    </row>
    <row r="9" spans="1:17" s="76" customFormat="1">
      <c r="A9" s="74"/>
      <c r="B9" s="62" t="s">
        <v>54</v>
      </c>
      <c r="C9" s="62"/>
      <c r="D9" s="75"/>
      <c r="J9" s="77"/>
    </row>
    <row r="10" spans="1:17" s="76" customFormat="1" ht="14.25" customHeight="1">
      <c r="A10" s="74"/>
      <c r="B10" s="78" t="s">
        <v>168</v>
      </c>
      <c r="C10" s="79"/>
      <c r="J10" s="77"/>
    </row>
    <row r="11" spans="1:17" s="76" customFormat="1">
      <c r="A11" s="74"/>
      <c r="B11" s="62"/>
      <c r="C11" s="62"/>
      <c r="J11" s="77"/>
      <c r="L11" s="81"/>
      <c r="M11" s="138"/>
      <c r="O11" s="82"/>
    </row>
    <row r="12" spans="1:17" s="121" customFormat="1" ht="37.5" customHeight="1">
      <c r="A12" s="120"/>
      <c r="B12" s="323" t="s">
        <v>55</v>
      </c>
      <c r="C12" s="323" t="s">
        <v>56</v>
      </c>
      <c r="D12" s="323" t="s">
        <v>57</v>
      </c>
      <c r="E12" s="323" t="s">
        <v>58</v>
      </c>
      <c r="F12" s="321" t="s">
        <v>59</v>
      </c>
      <c r="G12" s="321" t="s">
        <v>60</v>
      </c>
      <c r="H12" s="323" t="s">
        <v>61</v>
      </c>
      <c r="I12" s="323" t="s">
        <v>62</v>
      </c>
      <c r="J12" s="321" t="s">
        <v>123</v>
      </c>
      <c r="K12" s="321" t="s">
        <v>122</v>
      </c>
      <c r="L12" s="321" t="s">
        <v>124</v>
      </c>
      <c r="M12" s="321" t="s">
        <v>63</v>
      </c>
      <c r="N12" s="321" t="s">
        <v>64</v>
      </c>
      <c r="O12" s="321" t="s">
        <v>305</v>
      </c>
      <c r="P12" s="321" t="s">
        <v>65</v>
      </c>
    </row>
    <row r="13" spans="1:17" s="121" customFormat="1" ht="15.75" customHeight="1">
      <c r="A13" s="120"/>
      <c r="B13" s="324"/>
      <c r="C13" s="324"/>
      <c r="D13" s="324"/>
      <c r="E13" s="324"/>
      <c r="F13" s="322"/>
      <c r="G13" s="322"/>
      <c r="H13" s="324"/>
      <c r="I13" s="324"/>
      <c r="J13" s="322"/>
      <c r="K13" s="322"/>
      <c r="L13" s="324"/>
      <c r="M13" s="322"/>
      <c r="N13" s="322"/>
      <c r="O13" s="322"/>
      <c r="P13" s="322"/>
    </row>
    <row r="14" spans="1:17" s="76" customFormat="1" ht="15" customHeight="1">
      <c r="A14" s="74"/>
      <c r="B14" s="103" t="s">
        <v>209</v>
      </c>
      <c r="C14" s="112" t="s">
        <v>213</v>
      </c>
      <c r="D14" s="53" t="s">
        <v>221</v>
      </c>
      <c r="E14" s="53" t="s">
        <v>66</v>
      </c>
      <c r="F14" s="85" t="s">
        <v>235</v>
      </c>
      <c r="G14" s="54" t="s">
        <v>236</v>
      </c>
      <c r="H14" s="54" t="s">
        <v>74</v>
      </c>
      <c r="I14" s="127">
        <v>105000000</v>
      </c>
      <c r="J14" s="127">
        <v>101099040</v>
      </c>
      <c r="K14" s="127">
        <f>104371662+0.4</f>
        <v>104371662.40000001</v>
      </c>
      <c r="L14" s="127">
        <v>105000000</v>
      </c>
      <c r="M14" s="268">
        <v>0</v>
      </c>
      <c r="N14" s="56">
        <v>7.3741143525237656E-4</v>
      </c>
      <c r="O14" s="277">
        <v>0.75</v>
      </c>
      <c r="P14" s="56">
        <v>1.2800000000000001E-2</v>
      </c>
    </row>
    <row r="15" spans="1:17" s="76" customFormat="1" ht="15" customHeight="1">
      <c r="A15" s="74"/>
      <c r="B15" s="103" t="s">
        <v>209</v>
      </c>
      <c r="C15" s="112" t="s">
        <v>213</v>
      </c>
      <c r="D15" s="53" t="s">
        <v>221</v>
      </c>
      <c r="E15" s="53" t="s">
        <v>66</v>
      </c>
      <c r="F15" s="85" t="s">
        <v>237</v>
      </c>
      <c r="G15" s="54" t="s">
        <v>236</v>
      </c>
      <c r="H15" s="54" t="s">
        <v>74</v>
      </c>
      <c r="I15" s="127">
        <v>550000000</v>
      </c>
      <c r="J15" s="127">
        <v>529445950</v>
      </c>
      <c r="K15" s="127">
        <f>546627482+0.4</f>
        <v>546627482.39999998</v>
      </c>
      <c r="L15" s="127">
        <v>550000000</v>
      </c>
      <c r="M15" s="268">
        <v>0</v>
      </c>
      <c r="N15" s="56">
        <v>3.8620574500399752E-3</v>
      </c>
      <c r="O15" s="277">
        <v>0.75</v>
      </c>
      <c r="P15" s="56">
        <v>1.2800000000000001E-2</v>
      </c>
    </row>
    <row r="16" spans="1:17" s="76" customFormat="1" ht="15" customHeight="1">
      <c r="A16" s="74"/>
      <c r="B16" s="103" t="s">
        <v>209</v>
      </c>
      <c r="C16" s="112" t="s">
        <v>213</v>
      </c>
      <c r="D16" s="53" t="s">
        <v>221</v>
      </c>
      <c r="E16" s="53" t="s">
        <v>66</v>
      </c>
      <c r="F16" s="85" t="s">
        <v>238</v>
      </c>
      <c r="G16" s="54" t="s">
        <v>236</v>
      </c>
      <c r="H16" s="54" t="s">
        <v>74</v>
      </c>
      <c r="I16" s="127">
        <v>580000000</v>
      </c>
      <c r="J16" s="127">
        <v>558962240</v>
      </c>
      <c r="K16" s="127">
        <f>576528255+0.4</f>
        <v>576528255.39999998</v>
      </c>
      <c r="L16" s="127">
        <v>580000000</v>
      </c>
      <c r="M16" s="268">
        <v>0</v>
      </c>
      <c r="N16" s="56">
        <v>4.073313756838874E-3</v>
      </c>
      <c r="O16" s="277">
        <v>0.75</v>
      </c>
      <c r="P16" s="56">
        <v>1.2800000000000001E-2</v>
      </c>
    </row>
    <row r="17" spans="1:17" s="76" customFormat="1" ht="15" customHeight="1">
      <c r="A17" s="74"/>
      <c r="B17" s="103" t="s">
        <v>209</v>
      </c>
      <c r="C17" s="112" t="s">
        <v>213</v>
      </c>
      <c r="D17" s="53" t="s">
        <v>221</v>
      </c>
      <c r="E17" s="53" t="s">
        <v>66</v>
      </c>
      <c r="F17" s="85" t="s">
        <v>241</v>
      </c>
      <c r="G17" s="54" t="s">
        <v>236</v>
      </c>
      <c r="H17" s="54" t="s">
        <v>74</v>
      </c>
      <c r="I17" s="127">
        <v>30000000</v>
      </c>
      <c r="J17" s="127">
        <v>28934640</v>
      </c>
      <c r="K17" s="127">
        <f>29820899+0.4</f>
        <v>29820899.399999999</v>
      </c>
      <c r="L17" s="127">
        <v>30000000</v>
      </c>
      <c r="M17" s="268">
        <v>0</v>
      </c>
      <c r="N17" s="56">
        <v>2.1069198019280311E-4</v>
      </c>
      <c r="O17" s="277">
        <v>0.75</v>
      </c>
      <c r="P17" s="56">
        <v>1.2800000000000001E-2</v>
      </c>
    </row>
    <row r="18" spans="1:17" s="76" customFormat="1" ht="15" customHeight="1">
      <c r="A18" s="74"/>
      <c r="B18" s="103" t="s">
        <v>209</v>
      </c>
      <c r="C18" s="112" t="s">
        <v>213</v>
      </c>
      <c r="D18" s="53" t="s">
        <v>221</v>
      </c>
      <c r="E18" s="53" t="s">
        <v>66</v>
      </c>
      <c r="F18" s="85" t="s">
        <v>249</v>
      </c>
      <c r="G18" s="54" t="s">
        <v>236</v>
      </c>
      <c r="H18" s="54" t="s">
        <v>74</v>
      </c>
      <c r="I18" s="127">
        <v>70000000</v>
      </c>
      <c r="J18" s="127">
        <v>67820900</v>
      </c>
      <c r="K18" s="127">
        <f>69581133+0.4</f>
        <v>69581133.400000006</v>
      </c>
      <c r="L18" s="127">
        <v>70000000</v>
      </c>
      <c r="M18" s="268">
        <v>0</v>
      </c>
      <c r="N18" s="56">
        <v>4.9160780107475874E-4</v>
      </c>
      <c r="O18" s="277">
        <v>0.75</v>
      </c>
      <c r="P18" s="56">
        <v>1.2800000000000001E-2</v>
      </c>
    </row>
    <row r="19" spans="1:17" s="76" customFormat="1" ht="15" customHeight="1">
      <c r="A19" s="74"/>
      <c r="B19" s="103" t="s">
        <v>209</v>
      </c>
      <c r="C19" s="112" t="s">
        <v>213</v>
      </c>
      <c r="D19" s="53" t="s">
        <v>221</v>
      </c>
      <c r="E19" s="53" t="s">
        <v>66</v>
      </c>
      <c r="F19" s="85" t="s">
        <v>250</v>
      </c>
      <c r="G19" s="54" t="s">
        <v>236</v>
      </c>
      <c r="H19" s="54" t="s">
        <v>74</v>
      </c>
      <c r="I19" s="127">
        <v>200000000</v>
      </c>
      <c r="J19" s="127">
        <v>193979400</v>
      </c>
      <c r="K19" s="127">
        <f>198808525+0.4</f>
        <v>198808525.40000001</v>
      </c>
      <c r="L19" s="127">
        <v>200000000</v>
      </c>
      <c r="M19" s="268">
        <v>0</v>
      </c>
      <c r="N19" s="56">
        <v>1.4046310721177375E-3</v>
      </c>
      <c r="O19" s="277">
        <v>0.75</v>
      </c>
      <c r="P19" s="56">
        <v>1.2800000000000001E-2</v>
      </c>
    </row>
    <row r="20" spans="1:17" s="76" customFormat="1" ht="15" customHeight="1">
      <c r="A20" s="74"/>
      <c r="B20" s="103" t="s">
        <v>209</v>
      </c>
      <c r="C20" s="112" t="s">
        <v>213</v>
      </c>
      <c r="D20" s="53" t="s">
        <v>221</v>
      </c>
      <c r="E20" s="53" t="s">
        <v>66</v>
      </c>
      <c r="F20" s="85" t="s">
        <v>254</v>
      </c>
      <c r="G20" s="54" t="s">
        <v>236</v>
      </c>
      <c r="H20" s="54" t="s">
        <v>74</v>
      </c>
      <c r="I20" s="127">
        <v>292000000</v>
      </c>
      <c r="J20" s="127">
        <v>283796260</v>
      </c>
      <c r="K20" s="127">
        <v>290260437.10000002</v>
      </c>
      <c r="L20" s="127">
        <v>292000000</v>
      </c>
      <c r="M20" s="268">
        <v>0</v>
      </c>
      <c r="N20" s="56">
        <v>2.050761294752484E-3</v>
      </c>
      <c r="O20" s="277">
        <v>0.75</v>
      </c>
      <c r="P20" s="56">
        <v>1.2800000000000001E-2</v>
      </c>
    </row>
    <row r="21" spans="1:17" s="76" customFormat="1" ht="15" customHeight="1">
      <c r="A21" s="74"/>
      <c r="B21" s="103" t="s">
        <v>207</v>
      </c>
      <c r="C21" s="112" t="s">
        <v>210</v>
      </c>
      <c r="D21" s="53" t="s">
        <v>218</v>
      </c>
      <c r="E21" s="53" t="s">
        <v>66</v>
      </c>
      <c r="F21" s="85" t="s">
        <v>222</v>
      </c>
      <c r="G21" s="54" t="s">
        <v>223</v>
      </c>
      <c r="H21" s="54" t="s">
        <v>74</v>
      </c>
      <c r="I21" s="127">
        <v>48000000</v>
      </c>
      <c r="J21" s="127">
        <v>48722976</v>
      </c>
      <c r="K21" s="127">
        <v>48325748.200000003</v>
      </c>
      <c r="L21" s="127">
        <v>48000000</v>
      </c>
      <c r="M21" s="55">
        <v>8.7499999999999994E-2</v>
      </c>
      <c r="N21" s="56">
        <v>3.4143328294641547E-4</v>
      </c>
      <c r="O21" s="277">
        <v>0.75</v>
      </c>
      <c r="P21" s="56">
        <v>1.2999999999999999E-3</v>
      </c>
      <c r="Q21"/>
    </row>
    <row r="22" spans="1:17" s="76" customFormat="1" ht="15" customHeight="1">
      <c r="A22" s="74"/>
      <c r="B22" s="103" t="s">
        <v>207</v>
      </c>
      <c r="C22" s="112" t="s">
        <v>211</v>
      </c>
      <c r="D22" s="53" t="s">
        <v>219</v>
      </c>
      <c r="E22" s="53" t="s">
        <v>66</v>
      </c>
      <c r="F22" s="85" t="s">
        <v>224</v>
      </c>
      <c r="G22" s="54" t="s">
        <v>225</v>
      </c>
      <c r="H22" s="54" t="s">
        <v>74</v>
      </c>
      <c r="I22" s="127">
        <v>99000000</v>
      </c>
      <c r="J22" s="127">
        <v>100707156</v>
      </c>
      <c r="K22" s="127">
        <v>100004185</v>
      </c>
      <c r="L22" s="127">
        <v>99000000</v>
      </c>
      <c r="M22" s="55">
        <v>8.2500000000000004E-2</v>
      </c>
      <c r="N22" s="56">
        <v>7.0655413448788933E-4</v>
      </c>
      <c r="O22" s="277">
        <v>0.75</v>
      </c>
      <c r="P22" s="56">
        <v>2.0999999999999999E-3</v>
      </c>
      <c r="Q22"/>
    </row>
    <row r="23" spans="1:17" s="76" customFormat="1" ht="15" customHeight="1">
      <c r="A23" s="74"/>
      <c r="B23" s="103" t="s">
        <v>207</v>
      </c>
      <c r="C23" s="112" t="s">
        <v>210</v>
      </c>
      <c r="D23" s="53" t="s">
        <v>218</v>
      </c>
      <c r="E23" s="53" t="s">
        <v>66</v>
      </c>
      <c r="F23" s="85" t="s">
        <v>226</v>
      </c>
      <c r="G23" s="54" t="s">
        <v>223</v>
      </c>
      <c r="H23" s="54" t="s">
        <v>74</v>
      </c>
      <c r="I23" s="127">
        <v>80000000</v>
      </c>
      <c r="J23" s="127">
        <v>81308880</v>
      </c>
      <c r="K23" s="127">
        <v>80547689</v>
      </c>
      <c r="L23" s="127">
        <v>80000000</v>
      </c>
      <c r="M23" s="55">
        <v>8.7499999999999994E-2</v>
      </c>
      <c r="N23" s="56">
        <v>5.6908921048048823E-4</v>
      </c>
      <c r="O23" s="277">
        <v>0.75</v>
      </c>
      <c r="P23" s="56">
        <v>1.2999999999999999E-3</v>
      </c>
      <c r="Q23"/>
    </row>
    <row r="24" spans="1:17" s="76" customFormat="1" ht="15" customHeight="1">
      <c r="A24" s="74"/>
      <c r="B24" s="103" t="s">
        <v>207</v>
      </c>
      <c r="C24" s="112" t="s">
        <v>211</v>
      </c>
      <c r="D24" s="53" t="s">
        <v>219</v>
      </c>
      <c r="E24" s="53" t="s">
        <v>66</v>
      </c>
      <c r="F24" s="85" t="s">
        <v>226</v>
      </c>
      <c r="G24" s="54" t="s">
        <v>225</v>
      </c>
      <c r="H24" s="54" t="s">
        <v>74</v>
      </c>
      <c r="I24" s="127">
        <v>201000000</v>
      </c>
      <c r="J24" s="127">
        <v>204511470</v>
      </c>
      <c r="K24" s="127">
        <v>203039917</v>
      </c>
      <c r="L24" s="127">
        <v>201000000</v>
      </c>
      <c r="M24" s="55">
        <v>8.2500000000000004E-2</v>
      </c>
      <c r="N24" s="56">
        <v>1.4345268932737954E-3</v>
      </c>
      <c r="O24" s="277">
        <v>0.75</v>
      </c>
      <c r="P24" s="56">
        <v>2.0999999999999999E-3</v>
      </c>
      <c r="Q24"/>
    </row>
    <row r="25" spans="1:17" s="76" customFormat="1" ht="15" customHeight="1">
      <c r="A25" s="74"/>
      <c r="B25" s="103" t="s">
        <v>207</v>
      </c>
      <c r="C25" s="112" t="s">
        <v>210</v>
      </c>
      <c r="D25" s="53" t="s">
        <v>220</v>
      </c>
      <c r="E25" s="53" t="s">
        <v>66</v>
      </c>
      <c r="F25" s="85" t="s">
        <v>227</v>
      </c>
      <c r="G25" s="54" t="s">
        <v>223</v>
      </c>
      <c r="H25" s="54" t="s">
        <v>74</v>
      </c>
      <c r="I25" s="127">
        <v>16000000</v>
      </c>
      <c r="J25" s="127">
        <v>16265616</v>
      </c>
      <c r="K25" s="127">
        <v>16109635</v>
      </c>
      <c r="L25" s="127">
        <v>16000000</v>
      </c>
      <c r="M25" s="55">
        <v>8.7499999999999994E-2</v>
      </c>
      <c r="N25" s="56">
        <v>1.1381852883797622E-4</v>
      </c>
      <c r="O25" s="277">
        <v>0.75</v>
      </c>
      <c r="P25" s="56">
        <v>1.2999999999999999E-3</v>
      </c>
      <c r="Q25"/>
    </row>
    <row r="26" spans="1:17" s="76" customFormat="1" ht="15" customHeight="1">
      <c r="A26" s="74"/>
      <c r="B26" s="103" t="s">
        <v>207</v>
      </c>
      <c r="C26" s="112" t="s">
        <v>210</v>
      </c>
      <c r="D26" s="53" t="s">
        <v>218</v>
      </c>
      <c r="E26" s="53" t="s">
        <v>66</v>
      </c>
      <c r="F26" s="85" t="s">
        <v>231</v>
      </c>
      <c r="G26" s="54" t="s">
        <v>223</v>
      </c>
      <c r="H26" s="54" t="s">
        <v>74</v>
      </c>
      <c r="I26" s="127">
        <v>27000000</v>
      </c>
      <c r="J26" s="127">
        <v>27484650</v>
      </c>
      <c r="K26" s="127">
        <v>27187121</v>
      </c>
      <c r="L26" s="127">
        <v>27000000</v>
      </c>
      <c r="M26" s="55">
        <v>8.7499999999999994E-2</v>
      </c>
      <c r="N26" s="56">
        <v>1.9208368877135013E-4</v>
      </c>
      <c r="O26" s="277">
        <v>0.75</v>
      </c>
      <c r="P26" s="56">
        <v>1.2999999999999999E-3</v>
      </c>
      <c r="Q26"/>
    </row>
    <row r="27" spans="1:17" s="76" customFormat="1" ht="15" customHeight="1">
      <c r="A27" s="74"/>
      <c r="B27" s="103" t="s">
        <v>207</v>
      </c>
      <c r="C27" s="112" t="s">
        <v>210</v>
      </c>
      <c r="D27" s="53" t="s">
        <v>218</v>
      </c>
      <c r="E27" s="53" t="s">
        <v>66</v>
      </c>
      <c r="F27" s="85" t="s">
        <v>232</v>
      </c>
      <c r="G27" s="54" t="s">
        <v>223</v>
      </c>
      <c r="H27" s="54" t="s">
        <v>74</v>
      </c>
      <c r="I27" s="127">
        <v>11000000</v>
      </c>
      <c r="J27" s="127">
        <v>11216887</v>
      </c>
      <c r="K27" s="127">
        <v>11076264.300000001</v>
      </c>
      <c r="L27" s="127">
        <v>11000000</v>
      </c>
      <c r="M27" s="55">
        <v>8.7499999999999994E-2</v>
      </c>
      <c r="N27" s="56">
        <v>7.8256528322745772E-5</v>
      </c>
      <c r="O27" s="277">
        <v>0.75</v>
      </c>
      <c r="P27" s="56">
        <v>1.2999999999999999E-3</v>
      </c>
      <c r="Q27"/>
    </row>
    <row r="28" spans="1:17" s="76" customFormat="1" ht="15" customHeight="1">
      <c r="A28" s="74"/>
      <c r="B28" s="103" t="s">
        <v>138</v>
      </c>
      <c r="C28" s="112" t="s">
        <v>212</v>
      </c>
      <c r="D28" s="53" t="s">
        <v>218</v>
      </c>
      <c r="E28" s="53" t="s">
        <v>66</v>
      </c>
      <c r="F28" s="85" t="s">
        <v>227</v>
      </c>
      <c r="G28" s="54" t="s">
        <v>228</v>
      </c>
      <c r="H28" s="54" t="s">
        <v>74</v>
      </c>
      <c r="I28" s="127">
        <v>200000000</v>
      </c>
      <c r="J28" s="127">
        <v>200395168</v>
      </c>
      <c r="K28" s="127">
        <v>203273459.40000001</v>
      </c>
      <c r="L28" s="127">
        <v>200000000</v>
      </c>
      <c r="M28" s="55">
        <v>0.08</v>
      </c>
      <c r="N28" s="56">
        <v>1.4361769277028368E-3</v>
      </c>
      <c r="O28" s="277">
        <v>0.9</v>
      </c>
      <c r="P28" s="56">
        <v>1.4E-3</v>
      </c>
      <c r="Q28"/>
    </row>
    <row r="29" spans="1:17" s="76" customFormat="1" ht="15" customHeight="1">
      <c r="A29" s="74"/>
      <c r="B29" s="103" t="s">
        <v>138</v>
      </c>
      <c r="C29" s="112" t="s">
        <v>214</v>
      </c>
      <c r="D29" s="53" t="s">
        <v>220</v>
      </c>
      <c r="E29" s="53" t="s">
        <v>66</v>
      </c>
      <c r="F29" s="85" t="s">
        <v>239</v>
      </c>
      <c r="G29" s="54" t="s">
        <v>240</v>
      </c>
      <c r="H29" s="54" t="s">
        <v>74</v>
      </c>
      <c r="I29" s="127">
        <v>500000000</v>
      </c>
      <c r="J29" s="127">
        <v>500000000</v>
      </c>
      <c r="K29" s="127">
        <v>504743439</v>
      </c>
      <c r="L29" s="127">
        <v>500000000</v>
      </c>
      <c r="M29" s="269">
        <v>8.1000000000000003E-2</v>
      </c>
      <c r="N29" s="56">
        <v>3.5661363940027685E-3</v>
      </c>
      <c r="O29" s="277">
        <v>0.9</v>
      </c>
      <c r="P29" s="56">
        <v>3.56E-2</v>
      </c>
      <c r="Q29"/>
    </row>
    <row r="30" spans="1:17" s="76" customFormat="1" ht="15" customHeight="1">
      <c r="A30" s="74"/>
      <c r="B30" s="103" t="s">
        <v>138</v>
      </c>
      <c r="C30" s="112" t="s">
        <v>214</v>
      </c>
      <c r="D30" s="53" t="s">
        <v>220</v>
      </c>
      <c r="E30" s="53" t="s">
        <v>66</v>
      </c>
      <c r="F30" s="85" t="s">
        <v>239</v>
      </c>
      <c r="G30" s="54" t="s">
        <v>240</v>
      </c>
      <c r="H30" s="54" t="s">
        <v>74</v>
      </c>
      <c r="I30" s="127">
        <v>250000000</v>
      </c>
      <c r="J30" s="127">
        <v>250000000</v>
      </c>
      <c r="K30" s="127">
        <v>252371719</v>
      </c>
      <c r="L30" s="127">
        <v>250000000</v>
      </c>
      <c r="M30" s="269">
        <v>8.1000000000000003E-2</v>
      </c>
      <c r="N30" s="56">
        <v>1.7830681934687615E-3</v>
      </c>
      <c r="O30" s="277">
        <v>0.9</v>
      </c>
      <c r="P30" s="56">
        <v>3.56E-2</v>
      </c>
      <c r="Q30"/>
    </row>
    <row r="31" spans="1:17" s="76" customFormat="1" ht="15" customHeight="1">
      <c r="A31" s="74"/>
      <c r="B31" s="103" t="s">
        <v>138</v>
      </c>
      <c r="C31" s="112" t="s">
        <v>214</v>
      </c>
      <c r="D31" s="53" t="s">
        <v>220</v>
      </c>
      <c r="E31" s="53" t="s">
        <v>66</v>
      </c>
      <c r="F31" s="85" t="s">
        <v>241</v>
      </c>
      <c r="G31" s="54" t="s">
        <v>240</v>
      </c>
      <c r="H31" s="54" t="s">
        <v>74</v>
      </c>
      <c r="I31" s="127">
        <v>250000000</v>
      </c>
      <c r="J31" s="127">
        <v>250111000</v>
      </c>
      <c r="K31" s="127">
        <v>252372595</v>
      </c>
      <c r="L31" s="127">
        <v>250000000</v>
      </c>
      <c r="M31" s="269">
        <v>8.1000000000000003E-2</v>
      </c>
      <c r="N31" s="56">
        <v>1.7830743826239635E-3</v>
      </c>
      <c r="O31" s="277">
        <v>0.9</v>
      </c>
      <c r="P31" s="56">
        <v>3.56E-2</v>
      </c>
      <c r="Q31" s="83"/>
    </row>
    <row r="32" spans="1:17" s="76" customFormat="1" ht="15" customHeight="1">
      <c r="A32" s="74"/>
      <c r="B32" s="103" t="s">
        <v>138</v>
      </c>
      <c r="C32" s="112" t="s">
        <v>214</v>
      </c>
      <c r="D32" s="53" t="s">
        <v>220</v>
      </c>
      <c r="E32" s="53" t="s">
        <v>66</v>
      </c>
      <c r="F32" s="85" t="s">
        <v>242</v>
      </c>
      <c r="G32" s="54" t="s">
        <v>240</v>
      </c>
      <c r="H32" s="54" t="s">
        <v>74</v>
      </c>
      <c r="I32" s="127">
        <v>250000000</v>
      </c>
      <c r="J32" s="127">
        <v>250388357</v>
      </c>
      <c r="K32" s="127">
        <v>252374536</v>
      </c>
      <c r="L32" s="127">
        <v>250000000</v>
      </c>
      <c r="M32" s="268">
        <v>8.1000000000000003E-2</v>
      </c>
      <c r="N32" s="56">
        <v>1.783088096265798E-3</v>
      </c>
      <c r="O32" s="277">
        <v>0.9</v>
      </c>
      <c r="P32" s="56">
        <v>3.56E-2</v>
      </c>
      <c r="Q32" s="83"/>
    </row>
    <row r="33" spans="1:17" s="76" customFormat="1" ht="15" customHeight="1">
      <c r="A33" s="74"/>
      <c r="B33" s="103" t="s">
        <v>138</v>
      </c>
      <c r="C33" s="112" t="s">
        <v>214</v>
      </c>
      <c r="D33" s="53" t="s">
        <v>220</v>
      </c>
      <c r="E33" s="53" t="s">
        <v>66</v>
      </c>
      <c r="F33" s="85" t="s">
        <v>243</v>
      </c>
      <c r="G33" s="54" t="s">
        <v>240</v>
      </c>
      <c r="H33" s="54" t="s">
        <v>74</v>
      </c>
      <c r="I33" s="127">
        <v>250000000</v>
      </c>
      <c r="J33" s="127">
        <v>250443836</v>
      </c>
      <c r="K33" s="127">
        <v>252374905</v>
      </c>
      <c r="L33" s="127">
        <v>250000000</v>
      </c>
      <c r="M33" s="268">
        <v>8.1000000000000003E-2</v>
      </c>
      <c r="N33" s="56">
        <v>1.783090703341448E-3</v>
      </c>
      <c r="O33" s="277">
        <v>0.9</v>
      </c>
      <c r="P33" s="56">
        <v>3.56E-2</v>
      </c>
      <c r="Q33"/>
    </row>
    <row r="34" spans="1:17" s="76" customFormat="1" ht="15" customHeight="1">
      <c r="A34" s="74"/>
      <c r="B34" s="103" t="s">
        <v>138</v>
      </c>
      <c r="C34" s="112" t="s">
        <v>214</v>
      </c>
      <c r="D34" s="53" t="s">
        <v>220</v>
      </c>
      <c r="E34" s="53" t="s">
        <v>66</v>
      </c>
      <c r="F34" s="85" t="s">
        <v>244</v>
      </c>
      <c r="G34" s="54" t="s">
        <v>240</v>
      </c>
      <c r="H34" s="54" t="s">
        <v>74</v>
      </c>
      <c r="I34" s="127">
        <v>250000000</v>
      </c>
      <c r="J34" s="127">
        <v>250721233</v>
      </c>
      <c r="K34" s="127">
        <v>252376632</v>
      </c>
      <c r="L34" s="127">
        <v>250000000</v>
      </c>
      <c r="M34" s="268">
        <v>8.1000000000000003E-2</v>
      </c>
      <c r="N34" s="56">
        <v>1.7831029050207105E-3</v>
      </c>
      <c r="O34" s="277">
        <v>0.9</v>
      </c>
      <c r="P34" s="56">
        <v>3.56E-2</v>
      </c>
      <c r="Q34"/>
    </row>
    <row r="35" spans="1:17" s="76" customFormat="1" ht="15" customHeight="1">
      <c r="A35" s="74"/>
      <c r="B35" s="103" t="s">
        <v>138</v>
      </c>
      <c r="C35" s="112" t="s">
        <v>214</v>
      </c>
      <c r="D35" s="53" t="s">
        <v>220</v>
      </c>
      <c r="E35" s="53" t="s">
        <v>66</v>
      </c>
      <c r="F35" s="85" t="s">
        <v>247</v>
      </c>
      <c r="G35" s="54" t="s">
        <v>240</v>
      </c>
      <c r="H35" s="54" t="s">
        <v>74</v>
      </c>
      <c r="I35" s="127">
        <v>1500000000</v>
      </c>
      <c r="J35" s="127">
        <v>1505326494</v>
      </c>
      <c r="K35" s="127">
        <v>1514265773</v>
      </c>
      <c r="L35" s="127">
        <v>1500000000</v>
      </c>
      <c r="M35" s="268">
        <v>8.1000000000000003E-2</v>
      </c>
      <c r="N35" s="56">
        <v>1.0698659687358581E-2</v>
      </c>
      <c r="O35" s="277">
        <v>0.9</v>
      </c>
      <c r="P35" s="56">
        <v>3.56E-2</v>
      </c>
      <c r="Q35"/>
    </row>
    <row r="36" spans="1:17" s="76" customFormat="1" ht="15" customHeight="1">
      <c r="A36" s="74"/>
      <c r="B36" s="103" t="s">
        <v>138</v>
      </c>
      <c r="C36" s="112" t="s">
        <v>214</v>
      </c>
      <c r="D36" s="53" t="s">
        <v>220</v>
      </c>
      <c r="E36" s="53" t="s">
        <v>66</v>
      </c>
      <c r="F36" s="85" t="s">
        <v>248</v>
      </c>
      <c r="G36" s="54" t="s">
        <v>240</v>
      </c>
      <c r="H36" s="54" t="s">
        <v>74</v>
      </c>
      <c r="I36" s="127">
        <v>250000000</v>
      </c>
      <c r="J36" s="127">
        <v>251054109</v>
      </c>
      <c r="K36" s="127">
        <v>252378425</v>
      </c>
      <c r="L36" s="127">
        <v>250000000</v>
      </c>
      <c r="M36" s="269">
        <v>8.1000000000000003E-2</v>
      </c>
      <c r="N36" s="56">
        <v>1.7831155730061866E-3</v>
      </c>
      <c r="O36" s="277">
        <v>0.9</v>
      </c>
      <c r="P36" s="56">
        <v>3.56E-2</v>
      </c>
      <c r="Q36"/>
    </row>
    <row r="37" spans="1:17" s="76" customFormat="1" ht="15" customHeight="1">
      <c r="A37" s="74"/>
      <c r="B37" s="103" t="s">
        <v>138</v>
      </c>
      <c r="C37" s="112" t="s">
        <v>214</v>
      </c>
      <c r="D37" s="53" t="s">
        <v>220</v>
      </c>
      <c r="E37" s="53" t="s">
        <v>66</v>
      </c>
      <c r="F37" s="85" t="s">
        <v>260</v>
      </c>
      <c r="G37" s="54" t="s">
        <v>240</v>
      </c>
      <c r="H37" s="54" t="s">
        <v>74</v>
      </c>
      <c r="I37" s="127">
        <v>500000000</v>
      </c>
      <c r="J37" s="127">
        <v>506669037</v>
      </c>
      <c r="K37" s="127">
        <v>505245804</v>
      </c>
      <c r="L37" s="127">
        <v>500000000</v>
      </c>
      <c r="M37" s="269">
        <v>8.1000000000000003E-2</v>
      </c>
      <c r="N37" s="56">
        <v>3.5696857261409386E-3</v>
      </c>
      <c r="O37" s="277">
        <v>0.9</v>
      </c>
      <c r="P37" s="56">
        <v>3.56E-2</v>
      </c>
      <c r="Q37"/>
    </row>
    <row r="38" spans="1:17" s="76" customFormat="1" ht="15" customHeight="1">
      <c r="A38" s="74"/>
      <c r="B38" s="103" t="s">
        <v>138</v>
      </c>
      <c r="C38" s="112" t="s">
        <v>214</v>
      </c>
      <c r="D38" s="53" t="s">
        <v>220</v>
      </c>
      <c r="E38" s="53" t="s">
        <v>66</v>
      </c>
      <c r="F38" s="85" t="s">
        <v>260</v>
      </c>
      <c r="G38" s="54" t="s">
        <v>240</v>
      </c>
      <c r="H38" s="54" t="s">
        <v>74</v>
      </c>
      <c r="I38" s="127">
        <v>500000000</v>
      </c>
      <c r="J38" s="127">
        <v>506669036</v>
      </c>
      <c r="K38" s="127">
        <v>505245804</v>
      </c>
      <c r="L38" s="127">
        <v>500000000</v>
      </c>
      <c r="M38" s="269">
        <v>8.1000000000000003E-2</v>
      </c>
      <c r="N38" s="56">
        <v>3.5696857261409386E-3</v>
      </c>
      <c r="O38" s="277">
        <v>0.9</v>
      </c>
      <c r="P38" s="56">
        <v>3.56E-2</v>
      </c>
      <c r="Q38"/>
    </row>
    <row r="39" spans="1:17" s="76" customFormat="1" ht="15" customHeight="1">
      <c r="A39" s="74"/>
      <c r="B39" s="103" t="s">
        <v>138</v>
      </c>
      <c r="C39" s="112" t="s">
        <v>214</v>
      </c>
      <c r="D39" s="53" t="s">
        <v>220</v>
      </c>
      <c r="E39" s="53" t="s">
        <v>66</v>
      </c>
      <c r="F39" s="85" t="s">
        <v>265</v>
      </c>
      <c r="G39" s="54" t="s">
        <v>240</v>
      </c>
      <c r="H39" s="54" t="s">
        <v>74</v>
      </c>
      <c r="I39" s="127">
        <v>500000000</v>
      </c>
      <c r="J39" s="127">
        <v>507578580</v>
      </c>
      <c r="K39" s="127">
        <v>505270319</v>
      </c>
      <c r="L39" s="127">
        <v>500000000</v>
      </c>
      <c r="M39" s="269">
        <v>8.1000000000000003E-2</v>
      </c>
      <c r="N39" s="56">
        <v>3.5698589306384001E-3</v>
      </c>
      <c r="O39" s="277">
        <v>0.9</v>
      </c>
      <c r="P39" s="56">
        <v>3.56E-2</v>
      </c>
      <c r="Q39"/>
    </row>
    <row r="40" spans="1:17" s="76" customFormat="1" ht="15" customHeight="1">
      <c r="A40" s="74"/>
      <c r="B40" s="103" t="s">
        <v>138</v>
      </c>
      <c r="C40" s="112" t="s">
        <v>215</v>
      </c>
      <c r="D40" s="53" t="s">
        <v>220</v>
      </c>
      <c r="E40" s="53" t="s">
        <v>66</v>
      </c>
      <c r="F40" s="85" t="s">
        <v>272</v>
      </c>
      <c r="G40" s="54" t="s">
        <v>273</v>
      </c>
      <c r="H40" s="54" t="s">
        <v>74</v>
      </c>
      <c r="I40" s="127">
        <v>500000000</v>
      </c>
      <c r="J40" s="127">
        <v>517123024</v>
      </c>
      <c r="K40" s="127">
        <v>523155189</v>
      </c>
      <c r="L40" s="127">
        <v>500000000</v>
      </c>
      <c r="M40" s="56">
        <v>8.1500000000000003E-2</v>
      </c>
      <c r="N40" s="56">
        <v>3.6962199308633249E-3</v>
      </c>
      <c r="O40" s="277">
        <v>0.9</v>
      </c>
      <c r="P40" s="56">
        <v>0.24379999999999999</v>
      </c>
      <c r="Q40"/>
    </row>
    <row r="41" spans="1:17" s="76" customFormat="1" ht="15" customHeight="1">
      <c r="A41" s="74"/>
      <c r="B41" s="103" t="s">
        <v>138</v>
      </c>
      <c r="C41" s="112" t="s">
        <v>215</v>
      </c>
      <c r="D41" s="53" t="s">
        <v>220</v>
      </c>
      <c r="E41" s="53" t="s">
        <v>66</v>
      </c>
      <c r="F41" s="85" t="s">
        <v>274</v>
      </c>
      <c r="G41" s="54" t="s">
        <v>273</v>
      </c>
      <c r="H41" s="54" t="s">
        <v>74</v>
      </c>
      <c r="I41" s="127">
        <v>1500000000</v>
      </c>
      <c r="J41" s="127">
        <v>1553178906</v>
      </c>
      <c r="K41" s="127">
        <v>1569318626</v>
      </c>
      <c r="L41" s="127">
        <v>1500000000</v>
      </c>
      <c r="M41" s="56">
        <v>8.1500000000000003E-2</v>
      </c>
      <c r="N41" s="56">
        <v>1.1087621618326811E-2</v>
      </c>
      <c r="O41" s="277">
        <v>0.9</v>
      </c>
      <c r="P41" s="56">
        <v>0.24379999999999999</v>
      </c>
      <c r="Q41" s="83"/>
    </row>
    <row r="42" spans="1:17" s="76" customFormat="1" ht="15" customHeight="1">
      <c r="A42" s="74"/>
      <c r="B42" s="103" t="s">
        <v>138</v>
      </c>
      <c r="C42" s="112" t="s">
        <v>216</v>
      </c>
      <c r="D42" s="53" t="s">
        <v>220</v>
      </c>
      <c r="E42" s="53" t="s">
        <v>66</v>
      </c>
      <c r="F42" s="85" t="s">
        <v>274</v>
      </c>
      <c r="G42" s="54" t="s">
        <v>275</v>
      </c>
      <c r="H42" s="54" t="s">
        <v>74</v>
      </c>
      <c r="I42" s="127">
        <v>150000000</v>
      </c>
      <c r="J42" s="127">
        <v>153590822</v>
      </c>
      <c r="K42" s="127">
        <v>151944577</v>
      </c>
      <c r="L42" s="127">
        <v>150000000</v>
      </c>
      <c r="M42" s="56">
        <v>0.09</v>
      </c>
      <c r="N42" s="56">
        <v>1.0735257638704167E-3</v>
      </c>
      <c r="O42" s="277">
        <v>0.9</v>
      </c>
      <c r="P42" s="56">
        <v>5.1499999999999997E-2</v>
      </c>
      <c r="Q42" s="83"/>
    </row>
    <row r="43" spans="1:17" s="76" customFormat="1" ht="15" customHeight="1">
      <c r="A43" s="74"/>
      <c r="B43" s="103" t="s">
        <v>138</v>
      </c>
      <c r="C43" s="112" t="s">
        <v>216</v>
      </c>
      <c r="D43" s="53" t="s">
        <v>220</v>
      </c>
      <c r="E43" s="53" t="s">
        <v>66</v>
      </c>
      <c r="F43" s="85" t="s">
        <v>274</v>
      </c>
      <c r="G43" s="54" t="s">
        <v>275</v>
      </c>
      <c r="H43" s="54" t="s">
        <v>74</v>
      </c>
      <c r="I43" s="127">
        <v>100000000</v>
      </c>
      <c r="J43" s="127">
        <v>102393881</v>
      </c>
      <c r="K43" s="127">
        <v>101296385</v>
      </c>
      <c r="L43" s="127">
        <v>100000000</v>
      </c>
      <c r="M43" s="56">
        <v>0.09</v>
      </c>
      <c r="N43" s="56">
        <v>7.1568384493535958E-4</v>
      </c>
      <c r="O43" s="277">
        <v>0.9</v>
      </c>
      <c r="P43" s="56">
        <v>5.1499999999999997E-2</v>
      </c>
      <c r="Q43" s="83"/>
    </row>
    <row r="44" spans="1:17" s="76" customFormat="1" ht="15" customHeight="1">
      <c r="A44" s="74"/>
      <c r="B44" s="103" t="s">
        <v>138</v>
      </c>
      <c r="C44" s="112" t="s">
        <v>215</v>
      </c>
      <c r="D44" s="53" t="s">
        <v>220</v>
      </c>
      <c r="E44" s="53" t="s">
        <v>66</v>
      </c>
      <c r="F44" s="85" t="s">
        <v>276</v>
      </c>
      <c r="G44" s="54" t="s">
        <v>273</v>
      </c>
      <c r="H44" s="54" t="s">
        <v>74</v>
      </c>
      <c r="I44" s="127">
        <v>7000000000</v>
      </c>
      <c r="J44" s="127">
        <v>7252400316</v>
      </c>
      <c r="K44" s="127">
        <v>7324607287</v>
      </c>
      <c r="L44" s="127">
        <v>7000000000</v>
      </c>
      <c r="M44" s="56">
        <v>8.1500000000000003E-2</v>
      </c>
      <c r="N44" s="56">
        <v>5.1750149877527345E-2</v>
      </c>
      <c r="O44" s="277">
        <v>0.9</v>
      </c>
      <c r="P44" s="56">
        <v>0.24379999999999999</v>
      </c>
      <c r="Q44" s="83"/>
    </row>
    <row r="45" spans="1:17" s="76" customFormat="1" ht="15" customHeight="1">
      <c r="A45" s="74"/>
      <c r="B45" s="103" t="s">
        <v>138</v>
      </c>
      <c r="C45" s="112" t="s">
        <v>215</v>
      </c>
      <c r="D45" s="53" t="s">
        <v>220</v>
      </c>
      <c r="E45" s="53" t="s">
        <v>66</v>
      </c>
      <c r="F45" s="85" t="s">
        <v>276</v>
      </c>
      <c r="G45" s="54" t="s">
        <v>273</v>
      </c>
      <c r="H45" s="54" t="s">
        <v>74</v>
      </c>
      <c r="I45" s="127">
        <v>500000000</v>
      </c>
      <c r="J45" s="127">
        <v>518028595</v>
      </c>
      <c r="K45" s="127">
        <v>523186235</v>
      </c>
      <c r="L45" s="127">
        <v>500000000</v>
      </c>
      <c r="M45" s="56">
        <v>8.1500000000000003E-2</v>
      </c>
      <c r="N45" s="56">
        <v>3.6964392784802204E-3</v>
      </c>
      <c r="O45" s="277">
        <v>0.9</v>
      </c>
      <c r="P45" s="56">
        <v>0.24379999999999999</v>
      </c>
      <c r="Q45" s="83"/>
    </row>
    <row r="46" spans="1:17" s="76" customFormat="1" ht="15" customHeight="1">
      <c r="A46" s="74"/>
      <c r="B46" s="103" t="s">
        <v>138</v>
      </c>
      <c r="C46" s="112" t="s">
        <v>215</v>
      </c>
      <c r="D46" s="53" t="s">
        <v>220</v>
      </c>
      <c r="E46" s="53" t="s">
        <v>66</v>
      </c>
      <c r="F46" s="85" t="s">
        <v>277</v>
      </c>
      <c r="G46" s="54" t="s">
        <v>273</v>
      </c>
      <c r="H46" s="54" t="s">
        <v>74</v>
      </c>
      <c r="I46" s="127">
        <v>1500000000</v>
      </c>
      <c r="J46" s="127">
        <v>1555597194</v>
      </c>
      <c r="K46" s="127">
        <v>1569436481</v>
      </c>
      <c r="L46" s="127">
        <v>1500000000</v>
      </c>
      <c r="M46" s="56">
        <v>8.1500000000000003E-2</v>
      </c>
      <c r="N46" s="56">
        <v>1.1088454292854582E-2</v>
      </c>
      <c r="O46" s="277">
        <v>0.9</v>
      </c>
      <c r="P46" s="56">
        <v>0.24379999999999999</v>
      </c>
      <c r="Q46" s="83"/>
    </row>
    <row r="47" spans="1:17" s="76" customFormat="1" ht="15" customHeight="1">
      <c r="A47" s="74"/>
      <c r="B47" s="103" t="s">
        <v>138</v>
      </c>
      <c r="C47" s="112" t="s">
        <v>215</v>
      </c>
      <c r="D47" s="53" t="s">
        <v>220</v>
      </c>
      <c r="E47" s="53" t="s">
        <v>66</v>
      </c>
      <c r="F47" s="85" t="s">
        <v>278</v>
      </c>
      <c r="G47" s="54" t="s">
        <v>273</v>
      </c>
      <c r="H47" s="54" t="s">
        <v>74</v>
      </c>
      <c r="I47" s="127">
        <v>500000000</v>
      </c>
      <c r="J47" s="127">
        <v>518734195</v>
      </c>
      <c r="K47" s="127">
        <v>523129198</v>
      </c>
      <c r="L47" s="127">
        <v>500000000</v>
      </c>
      <c r="M47" s="56">
        <v>8.1500000000000003E-2</v>
      </c>
      <c r="N47" s="56">
        <v>3.6960362980632631E-3</v>
      </c>
      <c r="O47" s="277">
        <v>0.9</v>
      </c>
      <c r="P47" s="56">
        <v>0.24379999999999999</v>
      </c>
      <c r="Q47" s="83"/>
    </row>
    <row r="48" spans="1:17" s="76" customFormat="1" ht="15" customHeight="1">
      <c r="A48" s="74"/>
      <c r="B48" s="103" t="s">
        <v>138</v>
      </c>
      <c r="C48" s="112" t="s">
        <v>215</v>
      </c>
      <c r="D48" s="53" t="s">
        <v>220</v>
      </c>
      <c r="E48" s="53" t="s">
        <v>66</v>
      </c>
      <c r="F48" s="85" t="s">
        <v>279</v>
      </c>
      <c r="G48" s="54" t="s">
        <v>273</v>
      </c>
      <c r="H48" s="54" t="s">
        <v>74</v>
      </c>
      <c r="I48" s="127">
        <v>500000000</v>
      </c>
      <c r="J48" s="127">
        <v>519339344</v>
      </c>
      <c r="K48" s="127">
        <v>523185035</v>
      </c>
      <c r="L48" s="127">
        <v>500000000</v>
      </c>
      <c r="M48" s="56">
        <v>8.1500000000000003E-2</v>
      </c>
      <c r="N48" s="56">
        <v>3.6964308001854232E-3</v>
      </c>
      <c r="O48" s="277">
        <v>0.9</v>
      </c>
      <c r="P48" s="56">
        <v>0.24379999999999999</v>
      </c>
      <c r="Q48" s="83"/>
    </row>
    <row r="49" spans="1:17" s="76" customFormat="1" ht="15" customHeight="1">
      <c r="A49" s="74"/>
      <c r="B49" s="103" t="s">
        <v>138</v>
      </c>
      <c r="C49" s="112" t="s">
        <v>217</v>
      </c>
      <c r="D49" s="53" t="s">
        <v>220</v>
      </c>
      <c r="E49" s="53" t="s">
        <v>66</v>
      </c>
      <c r="F49" s="85" t="s">
        <v>280</v>
      </c>
      <c r="G49" s="54" t="s">
        <v>281</v>
      </c>
      <c r="H49" s="54" t="s">
        <v>74</v>
      </c>
      <c r="I49" s="127">
        <v>500000000</v>
      </c>
      <c r="J49" s="127">
        <v>515312022</v>
      </c>
      <c r="K49" s="127">
        <v>519042785</v>
      </c>
      <c r="L49" s="127">
        <v>500000000</v>
      </c>
      <c r="M49" s="56">
        <v>0.1</v>
      </c>
      <c r="N49" s="56">
        <v>3.6671647863322785E-3</v>
      </c>
      <c r="O49" s="277">
        <v>0.9</v>
      </c>
      <c r="P49" s="56">
        <v>2.24E-2</v>
      </c>
      <c r="Q49" s="83"/>
    </row>
    <row r="50" spans="1:17" s="76" customFormat="1" ht="15" customHeight="1">
      <c r="A50" s="74"/>
      <c r="B50" s="103" t="s">
        <v>138</v>
      </c>
      <c r="C50" s="112" t="s">
        <v>215</v>
      </c>
      <c r="D50" s="53" t="s">
        <v>220</v>
      </c>
      <c r="E50" s="53" t="s">
        <v>66</v>
      </c>
      <c r="F50" s="85" t="s">
        <v>280</v>
      </c>
      <c r="G50" s="54" t="s">
        <v>273</v>
      </c>
      <c r="H50" s="54" t="s">
        <v>74</v>
      </c>
      <c r="I50" s="127">
        <v>3500000000</v>
      </c>
      <c r="J50" s="127">
        <v>3636082919</v>
      </c>
      <c r="K50" s="127">
        <v>3662238316</v>
      </c>
      <c r="L50" s="127">
        <v>3500000000</v>
      </c>
      <c r="M50" s="56">
        <v>8.1500000000000003E-2</v>
      </c>
      <c r="N50" s="56">
        <v>2.5874613383927537E-2</v>
      </c>
      <c r="O50" s="277">
        <v>0.9</v>
      </c>
      <c r="P50" s="56">
        <v>0.24379999999999999</v>
      </c>
      <c r="Q50" s="83"/>
    </row>
    <row r="51" spans="1:17" s="76" customFormat="1" ht="15" customHeight="1">
      <c r="A51" s="74"/>
      <c r="B51" s="103" t="s">
        <v>138</v>
      </c>
      <c r="C51" s="112" t="s">
        <v>217</v>
      </c>
      <c r="D51" s="53" t="s">
        <v>220</v>
      </c>
      <c r="E51" s="53" t="s">
        <v>66</v>
      </c>
      <c r="F51" s="85" t="s">
        <v>280</v>
      </c>
      <c r="G51" s="54" t="s">
        <v>282</v>
      </c>
      <c r="H51" s="54" t="s">
        <v>74</v>
      </c>
      <c r="I51" s="127">
        <v>1000000000</v>
      </c>
      <c r="J51" s="127">
        <v>1037707860</v>
      </c>
      <c r="K51" s="127">
        <v>1019871279</v>
      </c>
      <c r="L51" s="127">
        <v>1000000000</v>
      </c>
      <c r="M51" s="56">
        <v>0.1</v>
      </c>
      <c r="N51" s="56">
        <v>7.2056411321476371E-3</v>
      </c>
      <c r="O51" s="277">
        <v>0.9</v>
      </c>
      <c r="P51" s="56">
        <v>2.24E-2</v>
      </c>
      <c r="Q51" s="83"/>
    </row>
    <row r="52" spans="1:17" s="76" customFormat="1" ht="15" customHeight="1">
      <c r="A52" s="74"/>
      <c r="B52" s="103" t="s">
        <v>138</v>
      </c>
      <c r="C52" s="112" t="s">
        <v>217</v>
      </c>
      <c r="D52" s="53" t="s">
        <v>220</v>
      </c>
      <c r="E52" s="53" t="s">
        <v>66</v>
      </c>
      <c r="F52" s="85" t="s">
        <v>280</v>
      </c>
      <c r="G52" s="54" t="s">
        <v>283</v>
      </c>
      <c r="H52" s="54" t="s">
        <v>74</v>
      </c>
      <c r="I52" s="127">
        <v>1200000000</v>
      </c>
      <c r="J52" s="127">
        <v>1240412385</v>
      </c>
      <c r="K52" s="127">
        <v>1219464038</v>
      </c>
      <c r="L52" s="127">
        <v>1200000000</v>
      </c>
      <c r="M52" s="56">
        <v>0.1</v>
      </c>
      <c r="N52" s="56">
        <v>8.6158130073076093E-3</v>
      </c>
      <c r="O52" s="277">
        <v>0.9</v>
      </c>
      <c r="P52" s="56">
        <v>2.24E-2</v>
      </c>
      <c r="Q52" s="83"/>
    </row>
    <row r="53" spans="1:17" s="76" customFormat="1" ht="15" customHeight="1">
      <c r="A53" s="74"/>
      <c r="B53" s="103" t="s">
        <v>138</v>
      </c>
      <c r="C53" s="112" t="s">
        <v>217</v>
      </c>
      <c r="D53" s="53" t="s">
        <v>220</v>
      </c>
      <c r="E53" s="53" t="s">
        <v>66</v>
      </c>
      <c r="F53" s="85" t="s">
        <v>280</v>
      </c>
      <c r="G53" s="54" t="s">
        <v>284</v>
      </c>
      <c r="H53" s="54" t="s">
        <v>74</v>
      </c>
      <c r="I53" s="127">
        <v>400000000</v>
      </c>
      <c r="J53" s="127">
        <v>417247408</v>
      </c>
      <c r="K53" s="127">
        <v>410048346</v>
      </c>
      <c r="L53" s="127">
        <v>400000000</v>
      </c>
      <c r="M53" s="56">
        <v>0.1</v>
      </c>
      <c r="N53" s="56">
        <v>2.897092298749503E-3</v>
      </c>
      <c r="O53" s="277">
        <v>0.9</v>
      </c>
      <c r="P53" s="56">
        <v>2.24E-2</v>
      </c>
      <c r="Q53" s="83"/>
    </row>
    <row r="54" spans="1:17" s="76" customFormat="1" ht="15" customHeight="1">
      <c r="A54" s="74"/>
      <c r="B54" s="103" t="s">
        <v>138</v>
      </c>
      <c r="C54" s="112" t="s">
        <v>215</v>
      </c>
      <c r="D54" s="53" t="s">
        <v>220</v>
      </c>
      <c r="E54" s="53" t="s">
        <v>66</v>
      </c>
      <c r="F54" s="85" t="s">
        <v>285</v>
      </c>
      <c r="G54" s="54" t="s">
        <v>273</v>
      </c>
      <c r="H54" s="54" t="s">
        <v>74</v>
      </c>
      <c r="I54" s="127">
        <v>8500000000</v>
      </c>
      <c r="J54" s="127">
        <v>8832206010</v>
      </c>
      <c r="K54" s="127">
        <v>8893869094.2999992</v>
      </c>
      <c r="L54" s="127">
        <v>8500000000</v>
      </c>
      <c r="M54" s="56">
        <v>8.1500000000000003E-2</v>
      </c>
      <c r="N54" s="56">
        <v>6.2837370057780326E-2</v>
      </c>
      <c r="O54" s="277">
        <v>0.9</v>
      </c>
      <c r="P54" s="56">
        <v>0.24379999999999999</v>
      </c>
      <c r="Q54" s="83"/>
    </row>
    <row r="55" spans="1:17" s="76" customFormat="1" ht="15" customHeight="1">
      <c r="A55" s="74"/>
      <c r="B55" s="103" t="s">
        <v>138</v>
      </c>
      <c r="C55" s="112" t="s">
        <v>215</v>
      </c>
      <c r="D55" s="53" t="s">
        <v>220</v>
      </c>
      <c r="E55" s="53" t="s">
        <v>66</v>
      </c>
      <c r="F55" s="85" t="s">
        <v>288</v>
      </c>
      <c r="G55" s="54" t="s">
        <v>273</v>
      </c>
      <c r="H55" s="54" t="s">
        <v>74</v>
      </c>
      <c r="I55" s="127">
        <v>1000000000</v>
      </c>
      <c r="J55" s="127">
        <v>1041208706</v>
      </c>
      <c r="K55" s="127">
        <v>1046271711</v>
      </c>
      <c r="L55" s="127">
        <v>1000000000</v>
      </c>
      <c r="M55" s="56">
        <v>8.1500000000000003E-2</v>
      </c>
      <c r="N55" s="56">
        <v>7.3921666698725467E-3</v>
      </c>
      <c r="O55" s="277">
        <v>0.9</v>
      </c>
      <c r="P55" s="56">
        <v>0.24379999999999999</v>
      </c>
      <c r="Q55" s="83"/>
    </row>
    <row r="56" spans="1:17" s="76" customFormat="1" ht="15" customHeight="1">
      <c r="A56" s="74"/>
      <c r="B56" s="103" t="s">
        <v>138</v>
      </c>
      <c r="C56" s="112" t="s">
        <v>215</v>
      </c>
      <c r="D56" s="53" t="s">
        <v>220</v>
      </c>
      <c r="E56" s="53" t="s">
        <v>66</v>
      </c>
      <c r="F56" s="85" t="s">
        <v>289</v>
      </c>
      <c r="G56" s="54" t="s">
        <v>273</v>
      </c>
      <c r="H56" s="54" t="s">
        <v>74</v>
      </c>
      <c r="I56" s="127">
        <v>3000000000</v>
      </c>
      <c r="J56" s="127">
        <v>3124264860</v>
      </c>
      <c r="K56" s="127">
        <v>3138795451</v>
      </c>
      <c r="L56" s="127">
        <v>3000000000</v>
      </c>
      <c r="M56" s="56">
        <v>8.1500000000000003E-2</v>
      </c>
      <c r="N56" s="56">
        <v>2.2176360951452475E-2</v>
      </c>
      <c r="O56" s="277">
        <v>0.9</v>
      </c>
      <c r="P56" s="56">
        <v>0.24379999999999999</v>
      </c>
      <c r="Q56" s="83"/>
    </row>
    <row r="57" spans="1:17" s="76" customFormat="1" ht="15" customHeight="1">
      <c r="A57" s="74"/>
      <c r="B57" s="103" t="s">
        <v>138</v>
      </c>
      <c r="C57" s="112" t="s">
        <v>215</v>
      </c>
      <c r="D57" s="53" t="s">
        <v>220</v>
      </c>
      <c r="E57" s="53" t="s">
        <v>66</v>
      </c>
      <c r="F57" s="85" t="s">
        <v>289</v>
      </c>
      <c r="G57" s="54" t="s">
        <v>273</v>
      </c>
      <c r="H57" s="54" t="s">
        <v>74</v>
      </c>
      <c r="I57" s="127">
        <v>1000000000</v>
      </c>
      <c r="J57" s="127">
        <v>1041411725</v>
      </c>
      <c r="K57" s="127">
        <v>1046255470</v>
      </c>
      <c r="L57" s="127">
        <v>1000000000</v>
      </c>
      <c r="M57" s="56">
        <v>8.1500000000000003E-2</v>
      </c>
      <c r="N57" s="56">
        <v>7.3920519232177117E-3</v>
      </c>
      <c r="O57" s="277">
        <v>0.9</v>
      </c>
      <c r="P57" s="56">
        <v>0.24379999999999999</v>
      </c>
      <c r="Q57" s="83"/>
    </row>
    <row r="58" spans="1:17" s="76" customFormat="1" ht="15" customHeight="1">
      <c r="A58" s="74"/>
      <c r="B58" s="103" t="s">
        <v>138</v>
      </c>
      <c r="C58" s="112" t="s">
        <v>216</v>
      </c>
      <c r="D58" s="53" t="s">
        <v>220</v>
      </c>
      <c r="E58" s="53" t="s">
        <v>66</v>
      </c>
      <c r="F58" s="85" t="s">
        <v>289</v>
      </c>
      <c r="G58" s="54" t="s">
        <v>284</v>
      </c>
      <c r="H58" s="54" t="s">
        <v>74</v>
      </c>
      <c r="I58" s="127">
        <v>5000000000</v>
      </c>
      <c r="J58" s="127">
        <v>5009481550</v>
      </c>
      <c r="K58" s="127">
        <v>5034649794</v>
      </c>
      <c r="L58" s="127">
        <v>5000000000</v>
      </c>
      <c r="M58" s="56">
        <v>8.5999999999999993E-2</v>
      </c>
      <c r="N58" s="56">
        <v>3.5571037628568246E-2</v>
      </c>
      <c r="O58" s="277">
        <v>0.9</v>
      </c>
      <c r="P58" s="56">
        <v>5.1499999999999997E-2</v>
      </c>
      <c r="Q58" s="83"/>
    </row>
    <row r="59" spans="1:17" s="76" customFormat="1" ht="15" customHeight="1">
      <c r="A59" s="74"/>
      <c r="B59" s="103" t="s">
        <v>138</v>
      </c>
      <c r="C59" s="112" t="s">
        <v>216</v>
      </c>
      <c r="D59" s="53" t="s">
        <v>220</v>
      </c>
      <c r="E59" s="53" t="s">
        <v>66</v>
      </c>
      <c r="F59" s="85" t="s">
        <v>290</v>
      </c>
      <c r="G59" s="54" t="s">
        <v>291</v>
      </c>
      <c r="H59" s="54" t="s">
        <v>74</v>
      </c>
      <c r="I59" s="127">
        <v>2000000000</v>
      </c>
      <c r="J59" s="127">
        <v>2003791560</v>
      </c>
      <c r="K59" s="127">
        <v>2012483049</v>
      </c>
      <c r="L59" s="127">
        <v>2000000000</v>
      </c>
      <c r="M59" s="56">
        <v>8.5999999999999993E-2</v>
      </c>
      <c r="N59" s="56">
        <v>1.4218687136520773E-2</v>
      </c>
      <c r="O59" s="277">
        <v>0.9</v>
      </c>
      <c r="P59" s="56">
        <v>5.1499999999999997E-2</v>
      </c>
      <c r="Q59" s="83"/>
    </row>
    <row r="60" spans="1:17" s="76" customFormat="1" ht="15" customHeight="1">
      <c r="A60" s="74"/>
      <c r="B60" s="103" t="s">
        <v>138</v>
      </c>
      <c r="C60" s="112" t="s">
        <v>215</v>
      </c>
      <c r="D60" s="53" t="s">
        <v>220</v>
      </c>
      <c r="E60" s="53" t="s">
        <v>66</v>
      </c>
      <c r="F60" s="85" t="s">
        <v>290</v>
      </c>
      <c r="G60" s="54" t="s">
        <v>273</v>
      </c>
      <c r="H60" s="54" t="s">
        <v>74</v>
      </c>
      <c r="I60" s="127">
        <v>4000000000</v>
      </c>
      <c r="J60" s="127">
        <v>4168479868</v>
      </c>
      <c r="K60" s="127">
        <v>4185214408</v>
      </c>
      <c r="L60" s="127">
        <v>4000000000</v>
      </c>
      <c r="M60" s="55">
        <v>8.1500000000000003E-2</v>
      </c>
      <c r="N60" s="56">
        <v>2.9569567950488113E-2</v>
      </c>
      <c r="O60" s="277">
        <v>0.9</v>
      </c>
      <c r="P60" s="56">
        <v>0.24379999999999999</v>
      </c>
      <c r="Q60" s="83"/>
    </row>
    <row r="61" spans="1:17" s="76" customFormat="1" ht="15" customHeight="1">
      <c r="A61" s="74"/>
      <c r="B61" s="103" t="s">
        <v>208</v>
      </c>
      <c r="C61" s="112" t="s">
        <v>67</v>
      </c>
      <c r="D61" s="53" t="s">
        <v>219</v>
      </c>
      <c r="E61" s="53" t="s">
        <v>66</v>
      </c>
      <c r="F61" s="85" t="s">
        <v>229</v>
      </c>
      <c r="G61" s="54" t="s">
        <v>230</v>
      </c>
      <c r="H61" s="54" t="s">
        <v>74</v>
      </c>
      <c r="I61" s="127">
        <v>900000000</v>
      </c>
      <c r="J61" s="127">
        <v>812716477</v>
      </c>
      <c r="K61" s="127">
        <v>838845877</v>
      </c>
      <c r="L61" s="127">
        <v>900000000</v>
      </c>
      <c r="M61" s="268">
        <v>0</v>
      </c>
      <c r="N61" s="56">
        <v>5.9266521955303117E-3</v>
      </c>
      <c r="O61" s="277">
        <v>1</v>
      </c>
      <c r="P61" s="56">
        <v>0.62860000000000005</v>
      </c>
      <c r="Q61" s="83"/>
    </row>
    <row r="62" spans="1:17" s="76" customFormat="1" ht="15" customHeight="1">
      <c r="A62" s="74"/>
      <c r="B62" s="103" t="s">
        <v>208</v>
      </c>
      <c r="C62" s="112" t="s">
        <v>67</v>
      </c>
      <c r="D62" s="53" t="s">
        <v>219</v>
      </c>
      <c r="E62" s="53" t="s">
        <v>66</v>
      </c>
      <c r="F62" s="85" t="s">
        <v>233</v>
      </c>
      <c r="G62" s="54" t="s">
        <v>234</v>
      </c>
      <c r="H62" s="54" t="s">
        <v>74</v>
      </c>
      <c r="I62" s="127">
        <v>3830000000</v>
      </c>
      <c r="J62" s="127">
        <v>3713793864</v>
      </c>
      <c r="K62" s="127">
        <v>3828326528</v>
      </c>
      <c r="L62" s="127">
        <v>3830000000</v>
      </c>
      <c r="M62" s="268">
        <v>0</v>
      </c>
      <c r="N62" s="56">
        <v>2.7048067403659819E-2</v>
      </c>
      <c r="O62" s="277">
        <v>1</v>
      </c>
      <c r="P62" s="56">
        <v>0.62860000000000005</v>
      </c>
      <c r="Q62" s="83"/>
    </row>
    <row r="63" spans="1:17" s="76" customFormat="1" ht="15" customHeight="1">
      <c r="A63" s="74"/>
      <c r="B63" s="103" t="s">
        <v>208</v>
      </c>
      <c r="C63" s="112" t="s">
        <v>67</v>
      </c>
      <c r="D63" s="53" t="s">
        <v>219</v>
      </c>
      <c r="E63" s="53" t="s">
        <v>66</v>
      </c>
      <c r="F63" s="85" t="s">
        <v>237</v>
      </c>
      <c r="G63" s="54" t="s">
        <v>234</v>
      </c>
      <c r="H63" s="54" t="s">
        <v>74</v>
      </c>
      <c r="I63" s="127">
        <v>1300000000</v>
      </c>
      <c r="J63" s="127">
        <v>1261642608</v>
      </c>
      <c r="K63" s="127">
        <v>1299431735.0999999</v>
      </c>
      <c r="L63" s="127">
        <v>1300000000</v>
      </c>
      <c r="M63" s="268">
        <v>0</v>
      </c>
      <c r="N63" s="56">
        <v>9.180804432531265E-3</v>
      </c>
      <c r="O63" s="277">
        <v>1</v>
      </c>
      <c r="P63" s="56">
        <v>0.62860000000000005</v>
      </c>
      <c r="Q63" s="83"/>
    </row>
    <row r="64" spans="1:17" s="76" customFormat="1" ht="15" customHeight="1">
      <c r="A64" s="74"/>
      <c r="B64" s="103" t="s">
        <v>208</v>
      </c>
      <c r="C64" s="112" t="s">
        <v>67</v>
      </c>
      <c r="D64" s="53" t="s">
        <v>219</v>
      </c>
      <c r="E64" s="53" t="s">
        <v>66</v>
      </c>
      <c r="F64" s="85" t="s">
        <v>237</v>
      </c>
      <c r="G64" s="54" t="s">
        <v>230</v>
      </c>
      <c r="H64" s="54" t="s">
        <v>74</v>
      </c>
      <c r="I64" s="127">
        <v>1500000000</v>
      </c>
      <c r="J64" s="127">
        <v>1360218370</v>
      </c>
      <c r="K64" s="127">
        <v>1398729380</v>
      </c>
      <c r="L64" s="127">
        <v>1500000000</v>
      </c>
      <c r="M64" s="268">
        <v>0</v>
      </c>
      <c r="N64" s="56">
        <v>9.8823666876409425E-3</v>
      </c>
      <c r="O64" s="277">
        <v>1</v>
      </c>
      <c r="P64" s="56">
        <v>0.62860000000000005</v>
      </c>
      <c r="Q64" s="83"/>
    </row>
    <row r="65" spans="1:17" s="76" customFormat="1" ht="15" customHeight="1">
      <c r="A65" s="74"/>
      <c r="B65" s="103" t="s">
        <v>208</v>
      </c>
      <c r="C65" s="112" t="s">
        <v>67</v>
      </c>
      <c r="D65" s="53" t="s">
        <v>219</v>
      </c>
      <c r="E65" s="53" t="s">
        <v>66</v>
      </c>
      <c r="F65" s="85" t="s">
        <v>239</v>
      </c>
      <c r="G65" s="54" t="s">
        <v>234</v>
      </c>
      <c r="H65" s="54" t="s">
        <v>74</v>
      </c>
      <c r="I65" s="127">
        <v>770000000</v>
      </c>
      <c r="J65" s="127">
        <v>747602644</v>
      </c>
      <c r="K65" s="127">
        <v>769663339.29999995</v>
      </c>
      <c r="L65" s="127">
        <v>770000000</v>
      </c>
      <c r="M65" s="268">
        <v>0</v>
      </c>
      <c r="N65" s="56">
        <v>5.4378605709968055E-3</v>
      </c>
      <c r="O65" s="277">
        <v>1</v>
      </c>
      <c r="P65" s="56">
        <v>0.62860000000000005</v>
      </c>
      <c r="Q65" s="83"/>
    </row>
    <row r="66" spans="1:17" s="76" customFormat="1" ht="15" customHeight="1">
      <c r="A66" s="74"/>
      <c r="B66" s="103" t="s">
        <v>208</v>
      </c>
      <c r="C66" s="112" t="s">
        <v>67</v>
      </c>
      <c r="D66" s="53" t="s">
        <v>219</v>
      </c>
      <c r="E66" s="53" t="s">
        <v>66</v>
      </c>
      <c r="F66" s="85" t="s">
        <v>243</v>
      </c>
      <c r="G66" s="54" t="s">
        <v>234</v>
      </c>
      <c r="H66" s="54" t="s">
        <v>74</v>
      </c>
      <c r="I66" s="127">
        <v>80000000</v>
      </c>
      <c r="J66" s="127">
        <v>77807118</v>
      </c>
      <c r="K66" s="127">
        <v>79964992</v>
      </c>
      <c r="L66" s="127">
        <v>80000000</v>
      </c>
      <c r="M66" s="268">
        <v>0</v>
      </c>
      <c r="N66" s="56">
        <v>5.6497231302760976E-4</v>
      </c>
      <c r="O66" s="277">
        <v>1</v>
      </c>
      <c r="P66" s="56">
        <v>0.62860000000000005</v>
      </c>
      <c r="Q66" s="83"/>
    </row>
    <row r="67" spans="1:17" s="76" customFormat="1" ht="15" customHeight="1">
      <c r="A67" s="74"/>
      <c r="B67" s="103" t="s">
        <v>208</v>
      </c>
      <c r="C67" s="112" t="s">
        <v>67</v>
      </c>
      <c r="D67" s="53" t="s">
        <v>219</v>
      </c>
      <c r="E67" s="53" t="s">
        <v>66</v>
      </c>
      <c r="F67" s="85" t="s">
        <v>245</v>
      </c>
      <c r="G67" s="54" t="s">
        <v>234</v>
      </c>
      <c r="H67" s="54" t="s">
        <v>74</v>
      </c>
      <c r="I67" s="127">
        <v>150000000</v>
      </c>
      <c r="J67" s="127">
        <v>146077518</v>
      </c>
      <c r="K67" s="127">
        <v>149934317</v>
      </c>
      <c r="L67" s="127">
        <v>150000000</v>
      </c>
      <c r="M67" s="268">
        <v>0</v>
      </c>
      <c r="N67" s="56">
        <v>1.0593227831212047E-3</v>
      </c>
      <c r="O67" s="277">
        <v>1</v>
      </c>
      <c r="P67" s="56">
        <v>0.62860000000000005</v>
      </c>
      <c r="Q67" s="83"/>
    </row>
    <row r="68" spans="1:17" s="76" customFormat="1" ht="15" customHeight="1">
      <c r="A68" s="74"/>
      <c r="B68" s="103" t="s">
        <v>208</v>
      </c>
      <c r="C68" s="112" t="s">
        <v>67</v>
      </c>
      <c r="D68" s="53" t="s">
        <v>219</v>
      </c>
      <c r="E68" s="53" t="s">
        <v>66</v>
      </c>
      <c r="F68" s="85" t="s">
        <v>246</v>
      </c>
      <c r="G68" s="54" t="s">
        <v>234</v>
      </c>
      <c r="H68" s="54" t="s">
        <v>74</v>
      </c>
      <c r="I68" s="127">
        <v>1200000000</v>
      </c>
      <c r="J68" s="127">
        <v>1168872758</v>
      </c>
      <c r="K68" s="127">
        <v>1199474481</v>
      </c>
      <c r="L68" s="127">
        <v>1200000000</v>
      </c>
      <c r="M68" s="268">
        <v>0</v>
      </c>
      <c r="N68" s="56">
        <v>8.4745818763811258E-3</v>
      </c>
      <c r="O68" s="277">
        <v>1</v>
      </c>
      <c r="P68" s="56">
        <v>0.62860000000000005</v>
      </c>
      <c r="Q68" s="83"/>
    </row>
    <row r="69" spans="1:17" s="76" customFormat="1" ht="15" customHeight="1">
      <c r="A69" s="74"/>
      <c r="B69" s="103" t="s">
        <v>208</v>
      </c>
      <c r="C69" s="112" t="s">
        <v>67</v>
      </c>
      <c r="D69" s="53" t="s">
        <v>219</v>
      </c>
      <c r="E69" s="53" t="s">
        <v>66</v>
      </c>
      <c r="F69" s="85" t="s">
        <v>247</v>
      </c>
      <c r="G69" s="54" t="s">
        <v>234</v>
      </c>
      <c r="H69" s="54" t="s">
        <v>74</v>
      </c>
      <c r="I69" s="127">
        <v>10700000000</v>
      </c>
      <c r="J69" s="127">
        <v>10424702180</v>
      </c>
      <c r="K69" s="127">
        <v>10695313610</v>
      </c>
      <c r="L69" s="127">
        <v>10700000000</v>
      </c>
      <c r="M69" s="268">
        <v>0</v>
      </c>
      <c r="N69" s="56">
        <v>7.5565018111892951E-2</v>
      </c>
      <c r="O69" s="277">
        <v>1</v>
      </c>
      <c r="P69" s="56">
        <v>0.62860000000000005</v>
      </c>
      <c r="Q69" s="83"/>
    </row>
    <row r="70" spans="1:17" s="76" customFormat="1" ht="15" customHeight="1">
      <c r="A70" s="74"/>
      <c r="B70" s="103" t="s">
        <v>208</v>
      </c>
      <c r="C70" s="112" t="s">
        <v>67</v>
      </c>
      <c r="D70" s="53" t="s">
        <v>219</v>
      </c>
      <c r="E70" s="53" t="s">
        <v>66</v>
      </c>
      <c r="F70" s="85" t="s">
        <v>248</v>
      </c>
      <c r="G70" s="54" t="s">
        <v>234</v>
      </c>
      <c r="H70" s="54" t="s">
        <v>74</v>
      </c>
      <c r="I70" s="127">
        <v>850000000</v>
      </c>
      <c r="J70" s="127">
        <v>828668041</v>
      </c>
      <c r="K70" s="127">
        <v>849627595</v>
      </c>
      <c r="L70" s="127">
        <v>850000000</v>
      </c>
      <c r="M70" s="268">
        <v>0</v>
      </c>
      <c r="N70" s="56">
        <v>6.0028276818840333E-3</v>
      </c>
      <c r="O70" s="277">
        <v>1</v>
      </c>
      <c r="P70" s="56">
        <v>0.62860000000000005</v>
      </c>
      <c r="Q70" s="83"/>
    </row>
    <row r="71" spans="1:17" s="76" customFormat="1" ht="15" customHeight="1">
      <c r="A71" s="74"/>
      <c r="B71" s="103" t="s">
        <v>208</v>
      </c>
      <c r="C71" s="112" t="s">
        <v>67</v>
      </c>
      <c r="D71" s="53" t="s">
        <v>219</v>
      </c>
      <c r="E71" s="53" t="s">
        <v>66</v>
      </c>
      <c r="F71" s="85" t="s">
        <v>251</v>
      </c>
      <c r="G71" s="54" t="s">
        <v>234</v>
      </c>
      <c r="H71" s="54" t="s">
        <v>74</v>
      </c>
      <c r="I71" s="127">
        <v>150000000</v>
      </c>
      <c r="J71" s="127">
        <v>146489078</v>
      </c>
      <c r="K71" s="127">
        <v>149934224.30000001</v>
      </c>
      <c r="L71" s="127">
        <v>150000000</v>
      </c>
      <c r="M71" s="268">
        <v>0</v>
      </c>
      <c r="N71" s="56">
        <v>1.0593221281729316E-3</v>
      </c>
      <c r="O71" s="277">
        <v>1</v>
      </c>
      <c r="P71" s="56">
        <v>0.62860000000000005</v>
      </c>
      <c r="Q71" s="83"/>
    </row>
    <row r="72" spans="1:17" s="76" customFormat="1" ht="15" customHeight="1">
      <c r="A72" s="74"/>
      <c r="B72" s="103" t="s">
        <v>208</v>
      </c>
      <c r="C72" s="112" t="s">
        <v>67</v>
      </c>
      <c r="D72" s="53" t="s">
        <v>219</v>
      </c>
      <c r="E72" s="53" t="s">
        <v>66</v>
      </c>
      <c r="F72" s="85" t="s">
        <v>252</v>
      </c>
      <c r="G72" s="54" t="s">
        <v>234</v>
      </c>
      <c r="H72" s="54" t="s">
        <v>74</v>
      </c>
      <c r="I72" s="127">
        <v>200000000</v>
      </c>
      <c r="J72" s="127">
        <v>195361110</v>
      </c>
      <c r="K72" s="127">
        <v>199912290</v>
      </c>
      <c r="L72" s="127">
        <v>200000000</v>
      </c>
      <c r="M72" s="268">
        <v>0</v>
      </c>
      <c r="N72" s="56">
        <v>1.4124294401723482E-3</v>
      </c>
      <c r="O72" s="277">
        <v>1</v>
      </c>
      <c r="P72" s="56">
        <v>0.62860000000000005</v>
      </c>
      <c r="Q72" s="83"/>
    </row>
    <row r="73" spans="1:17" s="76" customFormat="1" ht="15" customHeight="1">
      <c r="A73" s="74"/>
      <c r="B73" s="103" t="s">
        <v>208</v>
      </c>
      <c r="C73" s="112" t="s">
        <v>67</v>
      </c>
      <c r="D73" s="53" t="s">
        <v>219</v>
      </c>
      <c r="E73" s="53" t="s">
        <v>66</v>
      </c>
      <c r="F73" s="85" t="s">
        <v>253</v>
      </c>
      <c r="G73" s="54" t="s">
        <v>234</v>
      </c>
      <c r="H73" s="54" t="s">
        <v>74</v>
      </c>
      <c r="I73" s="127">
        <v>350000000</v>
      </c>
      <c r="J73" s="127">
        <v>342030227</v>
      </c>
      <c r="K73" s="127">
        <v>349846473</v>
      </c>
      <c r="L73" s="127">
        <v>350000000</v>
      </c>
      <c r="M73" s="268">
        <v>0</v>
      </c>
      <c r="N73" s="56">
        <v>2.4717512765506339E-3</v>
      </c>
      <c r="O73" s="277">
        <v>1</v>
      </c>
      <c r="P73" s="56">
        <v>0.62860000000000005</v>
      </c>
      <c r="Q73" s="83"/>
    </row>
    <row r="74" spans="1:17" s="76" customFormat="1" ht="15" customHeight="1">
      <c r="A74" s="74"/>
      <c r="B74" s="103" t="s">
        <v>208</v>
      </c>
      <c r="C74" s="112" t="s">
        <v>67</v>
      </c>
      <c r="D74" s="53" t="s">
        <v>219</v>
      </c>
      <c r="E74" s="53" t="s">
        <v>66</v>
      </c>
      <c r="F74" s="85" t="s">
        <v>255</v>
      </c>
      <c r="G74" s="54" t="s">
        <v>234</v>
      </c>
      <c r="H74" s="54" t="s">
        <v>74</v>
      </c>
      <c r="I74" s="127">
        <v>800000000</v>
      </c>
      <c r="J74" s="127">
        <v>782801948</v>
      </c>
      <c r="K74" s="127">
        <v>799648853</v>
      </c>
      <c r="L74" s="127">
        <v>800000000</v>
      </c>
      <c r="M74" s="268">
        <v>0</v>
      </c>
      <c r="N74" s="56">
        <v>5.6497155916589731E-3</v>
      </c>
      <c r="O74" s="277">
        <v>1</v>
      </c>
      <c r="P74" s="56">
        <v>0.62860000000000005</v>
      </c>
      <c r="Q74" s="83"/>
    </row>
    <row r="75" spans="1:17" s="76" customFormat="1" ht="15" customHeight="1">
      <c r="A75" s="74"/>
      <c r="B75" s="103" t="s">
        <v>208</v>
      </c>
      <c r="C75" s="112" t="s">
        <v>67</v>
      </c>
      <c r="D75" s="53" t="s">
        <v>219</v>
      </c>
      <c r="E75" s="53" t="s">
        <v>66</v>
      </c>
      <c r="F75" s="85" t="s">
        <v>256</v>
      </c>
      <c r="G75" s="54" t="s">
        <v>234</v>
      </c>
      <c r="H75" s="54" t="s">
        <v>74</v>
      </c>
      <c r="I75" s="127">
        <v>300000000</v>
      </c>
      <c r="J75" s="127">
        <v>293614488</v>
      </c>
      <c r="K75" s="127">
        <v>299868305</v>
      </c>
      <c r="L75" s="127">
        <v>300000000</v>
      </c>
      <c r="M75" s="268">
        <v>0</v>
      </c>
      <c r="N75" s="56">
        <v>2.1186432417765856E-3</v>
      </c>
      <c r="O75" s="277">
        <v>1</v>
      </c>
      <c r="P75" s="56">
        <v>0.62860000000000005</v>
      </c>
      <c r="Q75" s="83"/>
    </row>
    <row r="76" spans="1:17" s="76" customFormat="1" ht="15" customHeight="1">
      <c r="A76" s="74"/>
      <c r="B76" s="103" t="s">
        <v>208</v>
      </c>
      <c r="C76" s="112" t="s">
        <v>67</v>
      </c>
      <c r="D76" s="53" t="s">
        <v>219</v>
      </c>
      <c r="E76" s="53" t="s">
        <v>66</v>
      </c>
      <c r="F76" s="85" t="s">
        <v>257</v>
      </c>
      <c r="G76" s="54" t="s">
        <v>234</v>
      </c>
      <c r="H76" s="54" t="s">
        <v>74</v>
      </c>
      <c r="I76" s="127">
        <v>1350000000</v>
      </c>
      <c r="J76" s="127">
        <v>1322989271</v>
      </c>
      <c r="K76" s="127">
        <v>1349406987</v>
      </c>
      <c r="L76" s="127">
        <v>1350000000</v>
      </c>
      <c r="M76" s="268">
        <v>0</v>
      </c>
      <c r="N76" s="56">
        <v>9.5338918643424319E-3</v>
      </c>
      <c r="O76" s="277">
        <v>1</v>
      </c>
      <c r="P76" s="56">
        <v>0.62860000000000005</v>
      </c>
      <c r="Q76" s="83"/>
    </row>
    <row r="77" spans="1:17" s="76" customFormat="1" ht="15" customHeight="1">
      <c r="A77" s="74"/>
      <c r="B77" s="103" t="s">
        <v>208</v>
      </c>
      <c r="C77" s="112" t="s">
        <v>67</v>
      </c>
      <c r="D77" s="53" t="s">
        <v>219</v>
      </c>
      <c r="E77" s="53" t="s">
        <v>66</v>
      </c>
      <c r="F77" s="85" t="s">
        <v>258</v>
      </c>
      <c r="G77" s="54" t="s">
        <v>234</v>
      </c>
      <c r="H77" s="54" t="s">
        <v>74</v>
      </c>
      <c r="I77" s="127">
        <v>300000000</v>
      </c>
      <c r="J77" s="127">
        <v>294381745</v>
      </c>
      <c r="K77" s="127">
        <v>299868133.19999999</v>
      </c>
      <c r="L77" s="127">
        <v>300000000</v>
      </c>
      <c r="M77" s="268">
        <v>0</v>
      </c>
      <c r="N77" s="56">
        <v>2.1186420279673806E-3</v>
      </c>
      <c r="O77" s="277">
        <v>1</v>
      </c>
      <c r="P77" s="56">
        <v>0.62860000000000005</v>
      </c>
      <c r="Q77" s="83"/>
    </row>
    <row r="78" spans="1:17" s="76" customFormat="1" ht="15" customHeight="1">
      <c r="A78" s="74"/>
      <c r="B78" s="103" t="s">
        <v>208</v>
      </c>
      <c r="C78" s="112" t="s">
        <v>67</v>
      </c>
      <c r="D78" s="53" t="s">
        <v>219</v>
      </c>
      <c r="E78" s="53" t="s">
        <v>66</v>
      </c>
      <c r="F78" s="85" t="s">
        <v>259</v>
      </c>
      <c r="G78" s="54" t="s">
        <v>234</v>
      </c>
      <c r="H78" s="54" t="s">
        <v>74</v>
      </c>
      <c r="I78" s="127">
        <v>500000000</v>
      </c>
      <c r="J78" s="127">
        <v>491171032</v>
      </c>
      <c r="K78" s="127">
        <v>499780101</v>
      </c>
      <c r="L78" s="127">
        <v>500000000</v>
      </c>
      <c r="M78" s="268">
        <v>0</v>
      </c>
      <c r="N78" s="56">
        <v>3.5310691917175758E-3</v>
      </c>
      <c r="O78" s="277">
        <v>1</v>
      </c>
      <c r="P78" s="56">
        <v>0.62860000000000005</v>
      </c>
      <c r="Q78" s="83"/>
    </row>
    <row r="79" spans="1:17" s="76" customFormat="1" ht="15" customHeight="1">
      <c r="A79" s="74"/>
      <c r="B79" s="103" t="s">
        <v>208</v>
      </c>
      <c r="C79" s="112" t="s">
        <v>67</v>
      </c>
      <c r="D79" s="53" t="s">
        <v>219</v>
      </c>
      <c r="E79" s="53" t="s">
        <v>66</v>
      </c>
      <c r="F79" s="85" t="s">
        <v>260</v>
      </c>
      <c r="G79" s="54" t="s">
        <v>234</v>
      </c>
      <c r="H79" s="54" t="s">
        <v>74</v>
      </c>
      <c r="I79" s="127">
        <v>9400000000</v>
      </c>
      <c r="J79" s="127">
        <v>9236028858</v>
      </c>
      <c r="K79" s="127">
        <v>9395865456</v>
      </c>
      <c r="L79" s="127">
        <v>9400000000</v>
      </c>
      <c r="M79" s="268">
        <v>0</v>
      </c>
      <c r="N79" s="56">
        <v>6.6384097675799641E-2</v>
      </c>
      <c r="O79" s="277">
        <v>1</v>
      </c>
      <c r="P79" s="56">
        <v>0.62860000000000005</v>
      </c>
      <c r="Q79" s="83"/>
    </row>
    <row r="80" spans="1:17" s="76" customFormat="1" ht="15" customHeight="1">
      <c r="A80" s="74"/>
      <c r="B80" s="103" t="s">
        <v>208</v>
      </c>
      <c r="C80" s="112" t="s">
        <v>67</v>
      </c>
      <c r="D80" s="53" t="s">
        <v>219</v>
      </c>
      <c r="E80" s="53" t="s">
        <v>66</v>
      </c>
      <c r="F80" s="85" t="s">
        <v>261</v>
      </c>
      <c r="G80" s="54" t="s">
        <v>234</v>
      </c>
      <c r="H80" s="54" t="s">
        <v>74</v>
      </c>
      <c r="I80" s="127">
        <v>1200000000</v>
      </c>
      <c r="J80" s="127">
        <v>1179581922</v>
      </c>
      <c r="K80" s="127">
        <v>1199472070.3</v>
      </c>
      <c r="L80" s="127">
        <v>1200000000</v>
      </c>
      <c r="M80" s="268">
        <v>0</v>
      </c>
      <c r="N80" s="56">
        <v>8.4745648441934031E-3</v>
      </c>
      <c r="O80" s="277">
        <v>1</v>
      </c>
      <c r="P80" s="56">
        <v>0.62860000000000005</v>
      </c>
      <c r="Q80" s="83"/>
    </row>
    <row r="81" spans="1:17" s="76" customFormat="1" ht="15" customHeight="1">
      <c r="A81" s="74"/>
      <c r="B81" s="103" t="s">
        <v>208</v>
      </c>
      <c r="C81" s="112" t="s">
        <v>67</v>
      </c>
      <c r="D81" s="53" t="s">
        <v>219</v>
      </c>
      <c r="E81" s="53" t="s">
        <v>66</v>
      </c>
      <c r="F81" s="85" t="s">
        <v>262</v>
      </c>
      <c r="G81" s="54" t="s">
        <v>263</v>
      </c>
      <c r="H81" s="54" t="s">
        <v>74</v>
      </c>
      <c r="I81" s="127">
        <v>4400000000</v>
      </c>
      <c r="J81" s="127">
        <v>4170362692</v>
      </c>
      <c r="K81" s="127">
        <v>4235598701.4000001</v>
      </c>
      <c r="L81" s="127">
        <v>4400000000</v>
      </c>
      <c r="M81" s="268">
        <v>0</v>
      </c>
      <c r="N81" s="56">
        <v>2.9925545360983692E-2</v>
      </c>
      <c r="O81" s="277">
        <v>1</v>
      </c>
      <c r="P81" s="56">
        <v>0.62860000000000005</v>
      </c>
      <c r="Q81" s="83"/>
    </row>
    <row r="82" spans="1:17" s="76" customFormat="1" ht="15" customHeight="1">
      <c r="A82" s="74"/>
      <c r="B82" s="103" t="s">
        <v>208</v>
      </c>
      <c r="C82" s="112" t="s">
        <v>67</v>
      </c>
      <c r="D82" s="53" t="s">
        <v>219</v>
      </c>
      <c r="E82" s="53" t="s">
        <v>66</v>
      </c>
      <c r="F82" s="85" t="s">
        <v>262</v>
      </c>
      <c r="G82" s="54" t="s">
        <v>234</v>
      </c>
      <c r="H82" s="54" t="s">
        <v>74</v>
      </c>
      <c r="I82" s="127">
        <v>4370000000</v>
      </c>
      <c r="J82" s="127">
        <v>4296581429</v>
      </c>
      <c r="K82" s="127">
        <v>4368077246</v>
      </c>
      <c r="L82" s="127">
        <v>4370000000</v>
      </c>
      <c r="M82" s="268">
        <v>0</v>
      </c>
      <c r="N82" s="56">
        <v>3.0861538823837954E-2</v>
      </c>
      <c r="O82" s="277">
        <v>1</v>
      </c>
      <c r="P82" s="56">
        <v>0.62860000000000005</v>
      </c>
      <c r="Q82" s="83"/>
    </row>
    <row r="83" spans="1:17" s="76" customFormat="1" ht="15" customHeight="1">
      <c r="A83" s="74"/>
      <c r="B83" s="103" t="s">
        <v>208</v>
      </c>
      <c r="C83" s="112" t="s">
        <v>67</v>
      </c>
      <c r="D83" s="53" t="s">
        <v>219</v>
      </c>
      <c r="E83" s="53" t="s">
        <v>66</v>
      </c>
      <c r="F83" s="85" t="s">
        <v>264</v>
      </c>
      <c r="G83" s="54" t="s">
        <v>263</v>
      </c>
      <c r="H83" s="54" t="s">
        <v>74</v>
      </c>
      <c r="I83" s="127">
        <v>5200000000</v>
      </c>
      <c r="J83" s="127">
        <v>4931591704</v>
      </c>
      <c r="K83" s="127">
        <f>5005649401.4</f>
        <v>5005649401.3999996</v>
      </c>
      <c r="L83" s="127">
        <v>5200000000</v>
      </c>
      <c r="M83" s="268">
        <v>0</v>
      </c>
      <c r="N83" s="56">
        <v>3.5366142730486709E-2</v>
      </c>
      <c r="O83" s="277">
        <v>1</v>
      </c>
      <c r="P83" s="56">
        <v>0.62860000000000005</v>
      </c>
      <c r="Q83" s="83"/>
    </row>
    <row r="84" spans="1:17" s="76" customFormat="1" ht="15" customHeight="1">
      <c r="A84" s="74"/>
      <c r="B84" s="103" t="s">
        <v>208</v>
      </c>
      <c r="C84" s="112" t="s">
        <v>67</v>
      </c>
      <c r="D84" s="53" t="s">
        <v>219</v>
      </c>
      <c r="E84" s="53" t="s">
        <v>66</v>
      </c>
      <c r="F84" s="85" t="s">
        <v>265</v>
      </c>
      <c r="G84" s="54" t="s">
        <v>263</v>
      </c>
      <c r="H84" s="54" t="s">
        <v>74</v>
      </c>
      <c r="I84" s="127">
        <v>5400000000</v>
      </c>
      <c r="J84" s="127">
        <v>5123334331</v>
      </c>
      <c r="K84" s="127">
        <v>5198134091</v>
      </c>
      <c r="L84" s="127">
        <v>5400000000</v>
      </c>
      <c r="M84" s="268">
        <v>0</v>
      </c>
      <c r="N84" s="56">
        <v>3.672609434913645E-2</v>
      </c>
      <c r="O84" s="277">
        <v>1</v>
      </c>
      <c r="P84" s="56">
        <v>0.62860000000000005</v>
      </c>
      <c r="Q84" s="83"/>
    </row>
    <row r="85" spans="1:17" s="76" customFormat="1" ht="15" customHeight="1">
      <c r="A85" s="74"/>
      <c r="B85" s="103" t="s">
        <v>208</v>
      </c>
      <c r="C85" s="112" t="s">
        <v>67</v>
      </c>
      <c r="D85" s="53" t="s">
        <v>219</v>
      </c>
      <c r="E85" s="53" t="s">
        <v>66</v>
      </c>
      <c r="F85" s="85" t="s">
        <v>266</v>
      </c>
      <c r="G85" s="54" t="s">
        <v>263</v>
      </c>
      <c r="H85" s="54" t="s">
        <v>74</v>
      </c>
      <c r="I85" s="127">
        <v>1800000000</v>
      </c>
      <c r="J85" s="127">
        <v>1708467341</v>
      </c>
      <c r="K85" s="127">
        <v>1732697928</v>
      </c>
      <c r="L85" s="127">
        <v>1800000000</v>
      </c>
      <c r="M85" s="268">
        <v>0</v>
      </c>
      <c r="N85" s="56">
        <v>1.2241936523426486E-2</v>
      </c>
      <c r="O85" s="277">
        <v>1</v>
      </c>
      <c r="P85" s="56">
        <v>0.62860000000000005</v>
      </c>
      <c r="Q85" s="83"/>
    </row>
    <row r="86" spans="1:17" s="76" customFormat="1" ht="15" customHeight="1">
      <c r="A86" s="74"/>
      <c r="B86" s="103" t="s">
        <v>208</v>
      </c>
      <c r="C86" s="112" t="s">
        <v>67</v>
      </c>
      <c r="D86" s="53" t="s">
        <v>219</v>
      </c>
      <c r="E86" s="53" t="s">
        <v>66</v>
      </c>
      <c r="F86" s="85" t="s">
        <v>267</v>
      </c>
      <c r="G86" s="54" t="s">
        <v>230</v>
      </c>
      <c r="H86" s="54" t="s">
        <v>74</v>
      </c>
      <c r="I86" s="127">
        <v>1000000000</v>
      </c>
      <c r="J86" s="127">
        <v>920053408</v>
      </c>
      <c r="K86" s="127">
        <v>932501728</v>
      </c>
      <c r="L86" s="127">
        <v>1000000000</v>
      </c>
      <c r="M86" s="268">
        <v>0</v>
      </c>
      <c r="N86" s="56">
        <v>6.5883537907488691E-3</v>
      </c>
      <c r="O86" s="277">
        <v>1</v>
      </c>
      <c r="P86" s="56">
        <v>0.62860000000000005</v>
      </c>
      <c r="Q86" s="83"/>
    </row>
    <row r="87" spans="1:17" s="76" customFormat="1" ht="15" customHeight="1">
      <c r="A87" s="74"/>
      <c r="B87" s="103" t="s">
        <v>208</v>
      </c>
      <c r="C87" s="112" t="s">
        <v>67</v>
      </c>
      <c r="D87" s="53" t="s">
        <v>219</v>
      </c>
      <c r="E87" s="53" t="s">
        <v>66</v>
      </c>
      <c r="F87" s="85" t="s">
        <v>267</v>
      </c>
      <c r="G87" s="54" t="s">
        <v>263</v>
      </c>
      <c r="H87" s="54" t="s">
        <v>74</v>
      </c>
      <c r="I87" s="127">
        <v>4800000000</v>
      </c>
      <c r="J87" s="127">
        <v>4558672614</v>
      </c>
      <c r="K87" s="127">
        <v>4620474026</v>
      </c>
      <c r="L87" s="127">
        <v>4800000000</v>
      </c>
      <c r="M87" s="268">
        <v>0</v>
      </c>
      <c r="N87" s="56">
        <v>3.2644784079428307E-2</v>
      </c>
      <c r="O87" s="277">
        <v>1</v>
      </c>
      <c r="P87" s="56">
        <v>0.62860000000000005</v>
      </c>
      <c r="Q87" s="83"/>
    </row>
    <row r="88" spans="1:17" s="76" customFormat="1" ht="15" customHeight="1">
      <c r="A88" s="74"/>
      <c r="B88" s="103" t="s">
        <v>208</v>
      </c>
      <c r="C88" s="112" t="s">
        <v>67</v>
      </c>
      <c r="D88" s="53" t="s">
        <v>219</v>
      </c>
      <c r="E88" s="53" t="s">
        <v>66</v>
      </c>
      <c r="F88" s="85" t="s">
        <v>268</v>
      </c>
      <c r="G88" s="54" t="s">
        <v>230</v>
      </c>
      <c r="H88" s="54" t="s">
        <v>74</v>
      </c>
      <c r="I88" s="127">
        <v>3000000000</v>
      </c>
      <c r="J88" s="127">
        <v>2761255774</v>
      </c>
      <c r="K88" s="127">
        <v>2797465852</v>
      </c>
      <c r="L88" s="127">
        <v>3000000000</v>
      </c>
      <c r="M88" s="268">
        <v>0</v>
      </c>
      <c r="N88" s="56">
        <v>1.9764783482004136E-2</v>
      </c>
      <c r="O88" s="277">
        <v>1</v>
      </c>
      <c r="P88" s="56">
        <v>0.62860000000000005</v>
      </c>
      <c r="Q88" s="83"/>
    </row>
    <row r="89" spans="1:17" s="76" customFormat="1" ht="15" customHeight="1">
      <c r="A89" s="74"/>
      <c r="B89" s="103" t="s">
        <v>208</v>
      </c>
      <c r="C89" s="112" t="s">
        <v>67</v>
      </c>
      <c r="D89" s="53" t="s">
        <v>219</v>
      </c>
      <c r="E89" s="53" t="s">
        <v>66</v>
      </c>
      <c r="F89" s="85" t="s">
        <v>269</v>
      </c>
      <c r="G89" s="54" t="s">
        <v>230</v>
      </c>
      <c r="H89" s="54" t="s">
        <v>74</v>
      </c>
      <c r="I89" s="127">
        <v>1200000000</v>
      </c>
      <c r="J89" s="127">
        <v>1104721550</v>
      </c>
      <c r="K89" s="127">
        <v>1118978472</v>
      </c>
      <c r="L89" s="127">
        <v>1200000000</v>
      </c>
      <c r="M89" s="268">
        <v>0</v>
      </c>
      <c r="N89" s="56">
        <v>7.9058577977965706E-3</v>
      </c>
      <c r="O89" s="277">
        <v>1</v>
      </c>
      <c r="P89" s="56">
        <v>0.62860000000000005</v>
      </c>
      <c r="Q89" s="83"/>
    </row>
    <row r="90" spans="1:17" s="76" customFormat="1" ht="15" customHeight="1">
      <c r="A90" s="74"/>
      <c r="B90" s="103" t="s">
        <v>208</v>
      </c>
      <c r="C90" s="112" t="s">
        <v>67</v>
      </c>
      <c r="D90" s="53" t="s">
        <v>219</v>
      </c>
      <c r="E90" s="53" t="s">
        <v>66</v>
      </c>
      <c r="F90" s="85" t="s">
        <v>270</v>
      </c>
      <c r="G90" s="54" t="s">
        <v>230</v>
      </c>
      <c r="H90" s="54" t="s">
        <v>74</v>
      </c>
      <c r="I90" s="127">
        <v>550000000</v>
      </c>
      <c r="J90" s="127">
        <v>506431235</v>
      </c>
      <c r="K90" s="127">
        <v>512861525.39999998</v>
      </c>
      <c r="L90" s="127">
        <v>550000000</v>
      </c>
      <c r="M90" s="268">
        <v>0</v>
      </c>
      <c r="N90" s="56">
        <v>3.6234926687431696E-3</v>
      </c>
      <c r="O90" s="277">
        <v>1</v>
      </c>
      <c r="P90" s="56">
        <v>0.62860000000000005</v>
      </c>
      <c r="Q90" s="83"/>
    </row>
    <row r="91" spans="1:17" s="76" customFormat="1" ht="15" customHeight="1">
      <c r="A91" s="74"/>
      <c r="B91" s="103" t="s">
        <v>208</v>
      </c>
      <c r="C91" s="112" t="s">
        <v>67</v>
      </c>
      <c r="D91" s="53" t="s">
        <v>219</v>
      </c>
      <c r="E91" s="53" t="s">
        <v>66</v>
      </c>
      <c r="F91" s="85" t="s">
        <v>271</v>
      </c>
      <c r="G91" s="54" t="s">
        <v>230</v>
      </c>
      <c r="H91" s="54" t="s">
        <v>74</v>
      </c>
      <c r="I91" s="127">
        <v>3330000000</v>
      </c>
      <c r="J91" s="127">
        <v>3069257727</v>
      </c>
      <c r="K91" s="127">
        <v>3105034112.4000001</v>
      </c>
      <c r="L91" s="127">
        <v>3330000000</v>
      </c>
      <c r="M91" s="268">
        <v>0</v>
      </c>
      <c r="N91" s="56">
        <v>2.1937828800286246E-2</v>
      </c>
      <c r="O91" s="277">
        <v>1</v>
      </c>
      <c r="P91" s="56">
        <v>0.62860000000000005</v>
      </c>
      <c r="Q91" s="83"/>
    </row>
    <row r="92" spans="1:17" s="76" customFormat="1" ht="15" customHeight="1">
      <c r="A92" s="74"/>
      <c r="B92" s="103" t="s">
        <v>208</v>
      </c>
      <c r="C92" s="112" t="s">
        <v>67</v>
      </c>
      <c r="D92" s="53" t="s">
        <v>219</v>
      </c>
      <c r="E92" s="53" t="s">
        <v>66</v>
      </c>
      <c r="F92" s="85" t="s">
        <v>286</v>
      </c>
      <c r="G92" s="54" t="s">
        <v>287</v>
      </c>
      <c r="H92" s="54" t="s">
        <v>74</v>
      </c>
      <c r="I92" s="127">
        <v>1900000000</v>
      </c>
      <c r="J92" s="127">
        <v>1752929060</v>
      </c>
      <c r="K92" s="127">
        <v>1762009751</v>
      </c>
      <c r="L92" s="127">
        <v>1900000000</v>
      </c>
      <c r="M92" s="268">
        <v>0</v>
      </c>
      <c r="N92" s="56">
        <v>1.2449031753791367E-2</v>
      </c>
      <c r="O92" s="277">
        <v>1</v>
      </c>
      <c r="P92" s="56">
        <v>0.62860000000000005</v>
      </c>
      <c r="Q92" s="83"/>
    </row>
    <row r="93" spans="1:17" s="76" customFormat="1" ht="15" customHeight="1">
      <c r="A93" s="74"/>
      <c r="B93" s="103" t="s">
        <v>208</v>
      </c>
      <c r="C93" s="112" t="s">
        <v>67</v>
      </c>
      <c r="D93" s="53" t="s">
        <v>219</v>
      </c>
      <c r="E93" s="53" t="s">
        <v>66</v>
      </c>
      <c r="F93" s="85" t="s">
        <v>290</v>
      </c>
      <c r="G93" s="54" t="s">
        <v>287</v>
      </c>
      <c r="H93" s="54" t="s">
        <v>74</v>
      </c>
      <c r="I93" s="127">
        <v>5400000000</v>
      </c>
      <c r="J93" s="127">
        <v>4989556360</v>
      </c>
      <c r="K93" s="127">
        <v>5007735279.3999996</v>
      </c>
      <c r="L93" s="127">
        <v>5400000000</v>
      </c>
      <c r="M93" s="268">
        <v>0</v>
      </c>
      <c r="N93" s="56">
        <v>3.5380879970982569E-2</v>
      </c>
      <c r="O93" s="277">
        <v>1</v>
      </c>
      <c r="P93" s="56">
        <v>0.62860000000000005</v>
      </c>
      <c r="Q93" s="83"/>
    </row>
    <row r="94" spans="1:17" s="76" customFormat="1" ht="15" customHeight="1">
      <c r="A94" s="74"/>
      <c r="B94" s="103" t="s">
        <v>208</v>
      </c>
      <c r="C94" s="112" t="s">
        <v>67</v>
      </c>
      <c r="D94" s="53" t="s">
        <v>219</v>
      </c>
      <c r="E94" s="53" t="s">
        <v>66</v>
      </c>
      <c r="F94" s="85" t="s">
        <v>292</v>
      </c>
      <c r="G94" s="54" t="s">
        <v>293</v>
      </c>
      <c r="H94" s="54" t="s">
        <v>74</v>
      </c>
      <c r="I94" s="127">
        <v>5800000000</v>
      </c>
      <c r="J94" s="127">
        <v>5542938265</v>
      </c>
      <c r="K94" s="127">
        <v>5558526101.1999998</v>
      </c>
      <c r="L94" s="127">
        <v>5800000000</v>
      </c>
      <c r="M94" s="268">
        <v>0</v>
      </c>
      <c r="N94" s="56">
        <v>3.9272352436667601E-2</v>
      </c>
      <c r="O94" s="277">
        <v>1</v>
      </c>
      <c r="P94" s="56">
        <v>0.62860000000000005</v>
      </c>
      <c r="Q94" s="83"/>
    </row>
    <row r="95" spans="1:17" s="76" customFormat="1" ht="15" customHeight="1">
      <c r="A95" s="74"/>
      <c r="B95" s="103" t="s">
        <v>208</v>
      </c>
      <c r="C95" s="112" t="s">
        <v>67</v>
      </c>
      <c r="D95" s="53" t="s">
        <v>219</v>
      </c>
      <c r="E95" s="53" t="s">
        <v>66</v>
      </c>
      <c r="F95" s="85" t="s">
        <v>292</v>
      </c>
      <c r="G95" s="54">
        <v>45407</v>
      </c>
      <c r="H95" s="54" t="s">
        <v>74</v>
      </c>
      <c r="I95" s="127">
        <v>6250000000</v>
      </c>
      <c r="J95" s="127">
        <v>5796374161</v>
      </c>
      <c r="K95" s="127">
        <v>5796374161.3999996</v>
      </c>
      <c r="L95" s="127">
        <v>6250000000</v>
      </c>
      <c r="M95" s="268">
        <v>0</v>
      </c>
      <c r="N95" s="56">
        <v>4.0952807412769195E-2</v>
      </c>
      <c r="O95" s="277">
        <v>1</v>
      </c>
      <c r="P95" s="56">
        <v>0.62860000000000005</v>
      </c>
      <c r="Q95" s="83"/>
    </row>
    <row r="96" spans="1:17" s="76" customFormat="1" ht="15" customHeight="1">
      <c r="A96" s="74"/>
      <c r="B96" s="103" t="s">
        <v>208</v>
      </c>
      <c r="C96" s="112" t="s">
        <v>67</v>
      </c>
      <c r="D96" s="53" t="s">
        <v>219</v>
      </c>
      <c r="E96" s="53" t="s">
        <v>66</v>
      </c>
      <c r="F96" s="85" t="s">
        <v>292</v>
      </c>
      <c r="G96" s="54" t="s">
        <v>293</v>
      </c>
      <c r="H96" s="54" t="s">
        <v>74</v>
      </c>
      <c r="I96" s="127">
        <v>1700000000</v>
      </c>
      <c r="J96" s="127">
        <v>1629172505</v>
      </c>
      <c r="K96" s="127">
        <v>1629172505.3</v>
      </c>
      <c r="L96" s="127">
        <v>1700000000</v>
      </c>
      <c r="M96" s="268">
        <v>0</v>
      </c>
      <c r="N96" s="56">
        <v>1.1510503979545533E-2</v>
      </c>
      <c r="O96" s="277">
        <v>1</v>
      </c>
      <c r="P96" s="56">
        <v>0.62860000000000005</v>
      </c>
      <c r="Q96" s="83"/>
    </row>
    <row r="97" spans="1:17" s="76" customFormat="1" ht="16.5" customHeight="1">
      <c r="A97" s="74"/>
      <c r="B97" s="128" t="s">
        <v>169</v>
      </c>
      <c r="C97" s="115"/>
      <c r="D97" s="115"/>
      <c r="E97" s="115"/>
      <c r="F97" s="115"/>
      <c r="G97" s="115"/>
      <c r="H97" s="115"/>
      <c r="I97" s="115"/>
      <c r="J97" s="130">
        <v>139929857478</v>
      </c>
      <c r="K97" s="130">
        <v>141586250748.79996</v>
      </c>
      <c r="L97" s="130">
        <v>142789000000</v>
      </c>
      <c r="M97" s="131"/>
      <c r="N97" s="132"/>
      <c r="O97" s="131"/>
      <c r="P97" s="133"/>
    </row>
    <row r="98" spans="1:17" s="76" customFormat="1" ht="16.5" customHeight="1">
      <c r="A98" s="74"/>
      <c r="B98" s="128" t="s">
        <v>294</v>
      </c>
      <c r="C98" s="129"/>
      <c r="D98" s="129"/>
      <c r="E98" s="129"/>
      <c r="F98" s="129"/>
      <c r="G98" s="129"/>
      <c r="H98" s="129"/>
      <c r="I98" s="129"/>
      <c r="J98" s="134">
        <v>29849891883.980953</v>
      </c>
      <c r="K98" s="134">
        <v>30059528939</v>
      </c>
      <c r="L98" s="134">
        <v>30709000000</v>
      </c>
      <c r="M98" s="135"/>
      <c r="N98" s="136"/>
      <c r="O98" s="135"/>
      <c r="P98" s="137"/>
    </row>
    <row r="99" spans="1:17" s="76" customFormat="1">
      <c r="A99" s="74"/>
      <c r="B99" s="80"/>
      <c r="J99" s="77"/>
      <c r="K99" s="282"/>
      <c r="L99" s="81"/>
      <c r="O99" s="86"/>
      <c r="Q99" s="86"/>
    </row>
    <row r="100" spans="1:17">
      <c r="K100" s="283"/>
      <c r="O100" s="87"/>
      <c r="Q100" s="87"/>
    </row>
    <row r="101" spans="1:17">
      <c r="O101" s="87"/>
      <c r="Q101" s="87"/>
    </row>
    <row r="102" spans="1:17">
      <c r="O102" s="87"/>
      <c r="Q102" s="87"/>
    </row>
    <row r="103" spans="1:17">
      <c r="O103" s="87"/>
      <c r="Q103" s="87"/>
    </row>
    <row r="104" spans="1:17">
      <c r="O104" s="87"/>
      <c r="Q104" s="87"/>
    </row>
    <row r="105" spans="1:17">
      <c r="O105" s="87"/>
      <c r="Q105" s="87"/>
    </row>
    <row r="106" spans="1:17">
      <c r="O106" s="87"/>
      <c r="Q106" s="87"/>
    </row>
    <row r="107" spans="1:17" ht="15">
      <c r="A107" s="21"/>
      <c r="C107" s="37" t="str">
        <f>+'Nota 1 a Nota 3.7'!D94</f>
        <v>Rodolfo Gauto</v>
      </c>
      <c r="D107" s="62"/>
      <c r="J107" s="35"/>
      <c r="N107" s="34" t="str">
        <f>+'Nota 3.8 a Nota 4.1'!E41</f>
        <v>Dahiana Gómez</v>
      </c>
    </row>
    <row r="108" spans="1:17" ht="15">
      <c r="A108" s="21"/>
      <c r="C108" s="39" t="s">
        <v>125</v>
      </c>
      <c r="D108" s="49"/>
      <c r="H108" s="39"/>
      <c r="J108" s="35"/>
      <c r="N108" s="39" t="s">
        <v>126</v>
      </c>
    </row>
    <row r="110" spans="1:17">
      <c r="H110" s="284" t="s">
        <v>204</v>
      </c>
      <c r="I110" s="284"/>
    </row>
    <row r="111" spans="1:17">
      <c r="H111" s="285" t="s">
        <v>205</v>
      </c>
      <c r="I111" s="285"/>
    </row>
    <row r="114" spans="3:14">
      <c r="C114" s="252"/>
      <c r="D114" s="26"/>
      <c r="E114" s="26"/>
      <c r="G114" s="26"/>
      <c r="N114" s="34"/>
    </row>
    <row r="115" spans="3:14">
      <c r="C115" s="46"/>
      <c r="D115" s="26"/>
      <c r="E115" s="26"/>
      <c r="G115" s="26"/>
      <c r="N115" s="46"/>
    </row>
  </sheetData>
  <sortState xmlns:xlrd2="http://schemas.microsoft.com/office/spreadsheetml/2017/richdata2" ref="B14:P96">
    <sortCondition ref="B14:B96"/>
  </sortState>
  <mergeCells count="19">
    <mergeCell ref="B6:Q6"/>
    <mergeCell ref="K12:K13"/>
    <mergeCell ref="L12:L13"/>
    <mergeCell ref="M12:M13"/>
    <mergeCell ref="N12:N13"/>
    <mergeCell ref="B12:B13"/>
    <mergeCell ref="D12:D13"/>
    <mergeCell ref="O12:O13"/>
    <mergeCell ref="P12:P13"/>
    <mergeCell ref="E12:E13"/>
    <mergeCell ref="F12:F13"/>
    <mergeCell ref="G12:G13"/>
    <mergeCell ref="H12:H13"/>
    <mergeCell ref="I12:I13"/>
    <mergeCell ref="H110:I110"/>
    <mergeCell ref="H111:I111"/>
    <mergeCell ref="J12:J13"/>
    <mergeCell ref="B7:Q7"/>
    <mergeCell ref="C12:C13"/>
  </mergeCells>
  <hyperlinks>
    <hyperlink ref="K5" location="INDICE!A1" display="Índice" xr:uid="{DE79826C-83B7-4C2F-A87F-75203B1249A7}"/>
  </hyperlinks>
  <pageMargins left="0.25" right="0.25" top="0.75" bottom="0.75" header="0.3" footer="0.3"/>
  <pageSetup paperSize="9" scale="3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8B75B-AE02-414D-80EF-F570996B60AA}">
  <sheetPr codeName="Hoja12">
    <tabColor theme="2" tint="-0.499984740745262"/>
    <pageSetUpPr fitToPage="1"/>
  </sheetPr>
  <dimension ref="A1:N88"/>
  <sheetViews>
    <sheetView showGridLines="0" zoomScale="85" zoomScaleNormal="85" zoomScaleSheetLayoutView="100" workbookViewId="0">
      <pane ySplit="7" topLeftCell="A8" activePane="bottomLeft" state="frozen"/>
      <selection pane="bottomLeft" activeCell="H23" sqref="H23"/>
    </sheetView>
  </sheetViews>
  <sheetFormatPr baseColWidth="10" defaultColWidth="9.44140625" defaultRowHeight="13.2"/>
  <cols>
    <col min="1" max="1" width="2.88671875" style="35" customWidth="1"/>
    <col min="2" max="2" width="46.44140625" style="35" customWidth="1"/>
    <col min="3" max="3" width="15.109375" style="35" customWidth="1"/>
    <col min="4" max="4" width="23.88671875" style="35" customWidth="1"/>
    <col min="5" max="5" width="23.109375" style="35" customWidth="1"/>
    <col min="6" max="6" width="15.33203125" style="106" bestFit="1" customWidth="1"/>
    <col min="7" max="7" width="17.5546875" style="111" bestFit="1" customWidth="1"/>
    <col min="8" max="8" width="20.5546875" style="35" customWidth="1"/>
    <col min="9" max="9" width="22.44140625" style="35" bestFit="1" customWidth="1"/>
    <col min="10" max="10" width="15.5546875" style="63" customWidth="1"/>
    <col min="11" max="11" width="17.5546875" style="35" bestFit="1" customWidth="1"/>
    <col min="12" max="12" width="19.88671875" style="35" customWidth="1"/>
    <col min="13" max="13" width="17.44140625" style="35" customWidth="1"/>
    <col min="14" max="14" width="15.5546875" style="35" bestFit="1" customWidth="1"/>
    <col min="15" max="15" width="19.44140625" style="35" customWidth="1"/>
    <col min="16" max="16" width="16.88671875" style="35" customWidth="1"/>
    <col min="17" max="17" width="18" style="35" customWidth="1"/>
    <col min="18" max="16384" width="9.44140625" style="35"/>
  </cols>
  <sheetData>
    <row r="1" spans="1:14" s="27" customFormat="1">
      <c r="D1" s="28"/>
      <c r="F1" s="104"/>
      <c r="G1" s="107"/>
    </row>
    <row r="2" spans="1:14" s="27" customFormat="1">
      <c r="D2" s="28"/>
      <c r="F2" s="104"/>
      <c r="G2" s="107"/>
    </row>
    <row r="3" spans="1:14" s="27" customFormat="1">
      <c r="D3" s="28"/>
      <c r="F3" s="104"/>
      <c r="G3" s="107"/>
    </row>
    <row r="4" spans="1:14" s="29" customFormat="1" ht="13.8" thickBot="1">
      <c r="D4" s="30"/>
      <c r="F4" s="105"/>
      <c r="G4" s="108"/>
    </row>
    <row r="5" spans="1:14" s="26" customFormat="1" ht="13.8" thickTop="1">
      <c r="F5" s="24" t="s">
        <v>7</v>
      </c>
      <c r="G5" s="109"/>
    </row>
    <row r="6" spans="1:14" s="48" customFormat="1" ht="14.1" customHeight="1">
      <c r="B6" s="297" t="s">
        <v>161</v>
      </c>
      <c r="C6" s="297"/>
      <c r="D6" s="297"/>
      <c r="E6" s="297"/>
      <c r="F6" s="113"/>
      <c r="G6" s="114"/>
      <c r="H6" s="51"/>
      <c r="I6" s="52"/>
      <c r="J6" s="52"/>
      <c r="K6" s="52"/>
      <c r="L6" s="52"/>
      <c r="M6" s="52"/>
      <c r="N6" s="52"/>
    </row>
    <row r="7" spans="1:14" s="48" customFormat="1" ht="21.6" customHeight="1">
      <c r="B7" s="297" t="s">
        <v>166</v>
      </c>
      <c r="C7" s="297"/>
      <c r="D7" s="297"/>
      <c r="E7" s="297"/>
      <c r="F7" s="113"/>
      <c r="G7" s="114"/>
      <c r="H7" s="51"/>
      <c r="I7" s="52"/>
      <c r="J7" s="52"/>
      <c r="K7" s="52"/>
      <c r="L7" s="52"/>
      <c r="M7" s="52"/>
      <c r="N7" s="52"/>
    </row>
    <row r="9" spans="1:14" s="76" customFormat="1">
      <c r="A9" s="74"/>
      <c r="B9" s="62" t="s">
        <v>150</v>
      </c>
      <c r="C9" s="62"/>
      <c r="D9" s="75"/>
      <c r="F9" s="106"/>
      <c r="G9" s="110"/>
      <c r="J9" s="77"/>
    </row>
    <row r="10" spans="1:14">
      <c r="A10" s="36"/>
      <c r="B10" s="35" t="s">
        <v>68</v>
      </c>
      <c r="E10" s="57"/>
    </row>
    <row r="11" spans="1:14" ht="6.75" customHeight="1">
      <c r="A11" s="36"/>
      <c r="E11" s="57"/>
    </row>
    <row r="12" spans="1:14">
      <c r="A12" s="36"/>
      <c r="B12" s="327" t="s">
        <v>45</v>
      </c>
      <c r="C12" s="328"/>
      <c r="D12" s="61">
        <v>45382</v>
      </c>
      <c r="E12" s="61">
        <v>45291</v>
      </c>
    </row>
    <row r="13" spans="1:14" ht="15" customHeight="1">
      <c r="A13" s="36"/>
      <c r="B13" s="118" t="s">
        <v>115</v>
      </c>
      <c r="C13" s="119"/>
      <c r="D13" s="88">
        <v>102142320</v>
      </c>
      <c r="E13" s="88">
        <v>23786177</v>
      </c>
    </row>
    <row r="14" spans="1:14" ht="16.5" customHeight="1">
      <c r="A14" s="36"/>
      <c r="B14" s="58" t="s">
        <v>69</v>
      </c>
      <c r="C14" s="59"/>
      <c r="D14" s="90">
        <v>102142320</v>
      </c>
      <c r="E14" s="90">
        <v>23786177</v>
      </c>
      <c r="G14" s="106"/>
    </row>
    <row r="15" spans="1:14">
      <c r="A15" s="36"/>
      <c r="D15" s="263"/>
      <c r="E15" s="264"/>
      <c r="I15" s="63"/>
      <c r="J15" s="35"/>
    </row>
    <row r="16" spans="1:14">
      <c r="A16" s="36"/>
      <c r="B16" s="60"/>
      <c r="C16" s="60"/>
      <c r="E16" s="75"/>
    </row>
    <row r="17" spans="1:12" s="76" customFormat="1">
      <c r="A17" s="74"/>
      <c r="B17" s="62" t="s">
        <v>151</v>
      </c>
      <c r="C17" s="62"/>
      <c r="D17" s="75"/>
      <c r="F17" s="106"/>
      <c r="G17" s="110"/>
      <c r="J17" s="77"/>
    </row>
    <row r="18" spans="1:12">
      <c r="A18" s="36"/>
      <c r="B18" s="35" t="s">
        <v>191</v>
      </c>
      <c r="E18" s="57"/>
    </row>
    <row r="19" spans="1:12" ht="6.75" customHeight="1">
      <c r="A19" s="36"/>
      <c r="E19" s="57"/>
    </row>
    <row r="20" spans="1:12">
      <c r="A20" s="36"/>
      <c r="B20" s="60"/>
      <c r="C20" s="60"/>
      <c r="E20" s="75"/>
    </row>
    <row r="21" spans="1:12" s="76" customFormat="1">
      <c r="A21" s="74"/>
      <c r="B21" s="62" t="s">
        <v>155</v>
      </c>
      <c r="C21" s="62"/>
      <c r="D21" s="75"/>
      <c r="F21" s="106"/>
      <c r="G21" s="110"/>
      <c r="J21" s="77"/>
      <c r="L21" s="81"/>
    </row>
    <row r="22" spans="1:12">
      <c r="A22" s="36"/>
      <c r="B22" s="35" t="s">
        <v>68</v>
      </c>
      <c r="E22" s="57"/>
    </row>
    <row r="23" spans="1:12" ht="6.75" customHeight="1">
      <c r="A23" s="36"/>
      <c r="E23" s="57"/>
    </row>
    <row r="24" spans="1:12">
      <c r="A24" s="36"/>
      <c r="B24" s="327" t="s">
        <v>45</v>
      </c>
      <c r="C24" s="328"/>
      <c r="D24" s="61">
        <v>45382</v>
      </c>
      <c r="E24" s="61">
        <v>45291</v>
      </c>
    </row>
    <row r="25" spans="1:12" ht="15" customHeight="1">
      <c r="A25" s="36"/>
      <c r="B25" s="118" t="s">
        <v>116</v>
      </c>
      <c r="C25" s="119"/>
      <c r="D25" s="88">
        <v>161115</v>
      </c>
      <c r="E25" s="145">
        <v>0</v>
      </c>
    </row>
    <row r="26" spans="1:12" ht="16.5" customHeight="1">
      <c r="A26" s="36"/>
      <c r="B26" s="58" t="s">
        <v>69</v>
      </c>
      <c r="C26" s="59"/>
      <c r="D26" s="90">
        <v>161115</v>
      </c>
      <c r="E26" s="227">
        <v>0</v>
      </c>
      <c r="G26" s="106"/>
    </row>
    <row r="27" spans="1:12">
      <c r="A27" s="36"/>
      <c r="B27" s="140"/>
      <c r="C27" s="60"/>
      <c r="E27" s="75"/>
    </row>
    <row r="28" spans="1:12">
      <c r="A28" s="36"/>
      <c r="B28" s="60"/>
      <c r="C28" s="60"/>
      <c r="E28" s="75"/>
    </row>
    <row r="29" spans="1:12">
      <c r="A29" s="36"/>
      <c r="B29" s="60"/>
      <c r="C29" s="60"/>
      <c r="E29" s="75"/>
    </row>
    <row r="30" spans="1:12">
      <c r="A30" s="36"/>
      <c r="B30" s="62" t="s">
        <v>152</v>
      </c>
      <c r="C30" s="60"/>
      <c r="E30" s="75"/>
    </row>
    <row r="31" spans="1:12">
      <c r="A31" s="36"/>
      <c r="B31" s="35" t="s">
        <v>68</v>
      </c>
      <c r="E31" s="57"/>
    </row>
    <row r="32" spans="1:12" ht="6.75" customHeight="1">
      <c r="A32" s="36"/>
      <c r="E32" s="57"/>
    </row>
    <row r="33" spans="1:11" ht="26.4">
      <c r="A33" s="36"/>
      <c r="B33" s="116" t="s">
        <v>45</v>
      </c>
      <c r="C33" s="117"/>
      <c r="D33" s="61" t="s">
        <v>162</v>
      </c>
      <c r="E33" s="61" t="s">
        <v>163</v>
      </c>
      <c r="J33" s="250"/>
      <c r="K33" s="274"/>
    </row>
    <row r="34" spans="1:11" ht="15" customHeight="1">
      <c r="A34" s="36"/>
      <c r="B34" s="118" t="s">
        <v>147</v>
      </c>
      <c r="C34" s="119"/>
      <c r="D34" s="88">
        <v>1267553050</v>
      </c>
      <c r="E34" s="145">
        <v>0</v>
      </c>
      <c r="J34" s="250"/>
      <c r="K34" s="275"/>
    </row>
    <row r="35" spans="1:11" ht="15" customHeight="1">
      <c r="A35" s="36"/>
      <c r="B35" s="118" t="s">
        <v>144</v>
      </c>
      <c r="C35" s="119"/>
      <c r="D35" s="88">
        <v>526988862</v>
      </c>
      <c r="E35" s="145">
        <v>0</v>
      </c>
      <c r="J35" s="250"/>
      <c r="K35" s="275"/>
    </row>
    <row r="36" spans="1:11" ht="15" customHeight="1">
      <c r="A36" s="36"/>
      <c r="B36" s="118" t="s">
        <v>192</v>
      </c>
      <c r="C36" s="119"/>
      <c r="D36" s="88">
        <v>37573375</v>
      </c>
      <c r="E36" s="145">
        <v>0</v>
      </c>
      <c r="J36" s="250"/>
      <c r="K36" s="274"/>
    </row>
    <row r="37" spans="1:11" ht="15" customHeight="1">
      <c r="A37" s="36"/>
      <c r="B37" s="118" t="s">
        <v>145</v>
      </c>
      <c r="C37" s="119"/>
      <c r="D37" s="88">
        <v>16822861</v>
      </c>
      <c r="E37" s="145">
        <v>0</v>
      </c>
      <c r="J37" s="250"/>
      <c r="K37" s="274"/>
    </row>
    <row r="38" spans="1:11" ht="16.5" customHeight="1">
      <c r="A38" s="36"/>
      <c r="B38" s="224" t="s">
        <v>69</v>
      </c>
      <c r="C38" s="225"/>
      <c r="D38" s="226">
        <v>1848938148</v>
      </c>
      <c r="E38" s="227">
        <v>0</v>
      </c>
      <c r="G38" s="106"/>
    </row>
    <row r="39" spans="1:11">
      <c r="A39" s="106"/>
      <c r="B39" s="140"/>
      <c r="C39" s="106"/>
      <c r="D39" s="106"/>
      <c r="E39" s="106"/>
    </row>
    <row r="40" spans="1:11">
      <c r="A40" s="36"/>
      <c r="E40" s="57"/>
    </row>
    <row r="41" spans="1:11">
      <c r="A41" s="36"/>
      <c r="B41" s="62" t="s">
        <v>153</v>
      </c>
      <c r="C41" s="60"/>
      <c r="E41" s="75"/>
    </row>
    <row r="42" spans="1:11">
      <c r="A42" s="36"/>
      <c r="B42" s="35" t="s">
        <v>68</v>
      </c>
      <c r="E42" s="57"/>
    </row>
    <row r="43" spans="1:11" ht="6.75" customHeight="1">
      <c r="A43" s="36"/>
      <c r="E43" s="57"/>
    </row>
    <row r="44" spans="1:11" ht="26.4">
      <c r="A44" s="36"/>
      <c r="B44" s="327" t="s">
        <v>45</v>
      </c>
      <c r="C44" s="328"/>
      <c r="D44" s="61" t="str">
        <f>+D33</f>
        <v>31/03/2024
₲</v>
      </c>
      <c r="E44" s="61" t="str">
        <f>+E33</f>
        <v>31/03/2023
₲</v>
      </c>
    </row>
    <row r="45" spans="1:11" ht="15" customHeight="1">
      <c r="A45" s="36"/>
      <c r="B45" s="325" t="s">
        <v>193</v>
      </c>
      <c r="C45" s="326"/>
      <c r="D45" s="88">
        <v>1581142</v>
      </c>
      <c r="E45" s="145">
        <v>0</v>
      </c>
    </row>
    <row r="46" spans="1:11" ht="16.5" customHeight="1">
      <c r="A46" s="36"/>
      <c r="B46" s="224" t="s">
        <v>69</v>
      </c>
      <c r="C46" s="225"/>
      <c r="D46" s="226">
        <v>1581142</v>
      </c>
      <c r="E46" s="227">
        <v>0</v>
      </c>
      <c r="G46" s="106"/>
    </row>
    <row r="47" spans="1:11">
      <c r="A47" s="36"/>
      <c r="B47" s="140"/>
      <c r="E47" s="57"/>
    </row>
    <row r="48" spans="1:11">
      <c r="A48" s="36"/>
      <c r="E48" s="57"/>
    </row>
    <row r="49" spans="1:9">
      <c r="A49" s="36"/>
      <c r="E49" s="57"/>
    </row>
    <row r="50" spans="1:9">
      <c r="A50" s="36"/>
      <c r="B50" s="62" t="s">
        <v>296</v>
      </c>
      <c r="E50" s="57"/>
    </row>
    <row r="51" spans="1:9">
      <c r="A51" s="36"/>
      <c r="B51" s="35" t="s">
        <v>68</v>
      </c>
      <c r="E51" s="57"/>
    </row>
    <row r="52" spans="1:9" ht="6.75" customHeight="1">
      <c r="A52" s="36"/>
      <c r="E52" s="57"/>
    </row>
    <row r="53" spans="1:9" ht="26.4">
      <c r="A53" s="36"/>
      <c r="B53" s="327" t="s">
        <v>45</v>
      </c>
      <c r="C53" s="328"/>
      <c r="D53" s="61" t="str">
        <f>+D44</f>
        <v>31/03/2024
₲</v>
      </c>
      <c r="E53" s="61" t="str">
        <f>+E44</f>
        <v>31/03/2023
₲</v>
      </c>
    </row>
    <row r="54" spans="1:9" ht="15" customHeight="1">
      <c r="A54" s="36"/>
      <c r="B54" s="118" t="s">
        <v>297</v>
      </c>
      <c r="C54" s="119"/>
      <c r="D54" s="89">
        <v>18749709988</v>
      </c>
      <c r="E54" s="145">
        <v>0</v>
      </c>
      <c r="H54" s="274"/>
    </row>
    <row r="55" spans="1:9" ht="15" customHeight="1">
      <c r="A55" s="36"/>
      <c r="B55" s="118" t="s">
        <v>298</v>
      </c>
      <c r="C55" s="119"/>
      <c r="D55" s="89">
        <v>20291819916</v>
      </c>
      <c r="E55" s="145">
        <v>0</v>
      </c>
      <c r="H55" s="274"/>
    </row>
    <row r="56" spans="1:9" ht="16.5" customHeight="1">
      <c r="A56" s="36"/>
      <c r="B56" s="224" t="s">
        <v>302</v>
      </c>
      <c r="C56" s="225"/>
      <c r="D56" s="226">
        <v>39041529904</v>
      </c>
      <c r="E56" s="227">
        <v>0</v>
      </c>
      <c r="G56" s="106"/>
      <c r="H56" s="274"/>
    </row>
    <row r="57" spans="1:9" ht="15" customHeight="1">
      <c r="A57" s="36"/>
      <c r="B57" s="118" t="s">
        <v>299</v>
      </c>
      <c r="C57" s="119"/>
      <c r="D57" s="89">
        <v>18750762949</v>
      </c>
      <c r="E57" s="145">
        <v>0</v>
      </c>
      <c r="I57" s="274"/>
    </row>
    <row r="58" spans="1:9" ht="15" customHeight="1">
      <c r="A58" s="36"/>
      <c r="B58" s="118" t="s">
        <v>300</v>
      </c>
      <c r="C58" s="119"/>
      <c r="D58" s="89">
        <v>20292053090</v>
      </c>
      <c r="E58" s="145">
        <v>0</v>
      </c>
      <c r="I58" s="274"/>
    </row>
    <row r="59" spans="1:9" ht="16.5" customHeight="1">
      <c r="A59" s="36"/>
      <c r="B59" s="224" t="s">
        <v>301</v>
      </c>
      <c r="C59" s="225"/>
      <c r="D59" s="226">
        <v>39042816039</v>
      </c>
      <c r="E59" s="227">
        <v>0</v>
      </c>
      <c r="G59" s="106"/>
      <c r="I59" s="274"/>
    </row>
    <row r="60" spans="1:9" ht="16.5" customHeight="1">
      <c r="A60" s="36"/>
      <c r="B60" s="58" t="s">
        <v>303</v>
      </c>
      <c r="C60" s="59"/>
      <c r="D60" s="90">
        <v>1286135</v>
      </c>
      <c r="E60" s="227">
        <v>0</v>
      </c>
      <c r="G60" s="106"/>
    </row>
    <row r="61" spans="1:9">
      <c r="A61" s="36"/>
      <c r="B61" s="140"/>
      <c r="E61" s="57"/>
    </row>
    <row r="62" spans="1:9">
      <c r="A62" s="36"/>
      <c r="E62" s="57"/>
    </row>
    <row r="63" spans="1:9">
      <c r="A63" s="36"/>
      <c r="E63" s="57"/>
    </row>
    <row r="64" spans="1:9">
      <c r="A64" s="36"/>
      <c r="B64" s="62" t="s">
        <v>154</v>
      </c>
      <c r="C64" s="60"/>
      <c r="E64" s="57"/>
    </row>
    <row r="65" spans="1:10">
      <c r="A65" s="36"/>
      <c r="B65" s="35" t="s">
        <v>68</v>
      </c>
      <c r="E65" s="57"/>
    </row>
    <row r="66" spans="1:10" ht="6.75" customHeight="1">
      <c r="A66" s="36"/>
      <c r="E66" s="57"/>
    </row>
    <row r="67" spans="1:10" ht="26.4">
      <c r="A67" s="36"/>
      <c r="B67" s="327" t="s">
        <v>45</v>
      </c>
      <c r="C67" s="328"/>
      <c r="D67" s="61" t="str">
        <f>+D53</f>
        <v>31/03/2024
₲</v>
      </c>
      <c r="E67" s="61" t="str">
        <f>+E53</f>
        <v>31/03/2023
₲</v>
      </c>
    </row>
    <row r="68" spans="1:10">
      <c r="A68" s="36"/>
      <c r="B68" s="116"/>
      <c r="C68" s="117"/>
      <c r="D68" s="61"/>
      <c r="E68" s="61"/>
    </row>
    <row r="69" spans="1:10" ht="15" customHeight="1">
      <c r="A69" s="36"/>
      <c r="B69" s="150" t="s">
        <v>304</v>
      </c>
      <c r="C69" s="151"/>
      <c r="D69" s="88">
        <v>126389</v>
      </c>
      <c r="E69" s="145">
        <v>0</v>
      </c>
    </row>
    <row r="70" spans="1:10" ht="15" customHeight="1">
      <c r="A70" s="36"/>
      <c r="B70" s="150" t="s">
        <v>194</v>
      </c>
      <c r="C70" s="151"/>
      <c r="D70" s="88">
        <v>161115</v>
      </c>
      <c r="E70" s="145">
        <v>0</v>
      </c>
    </row>
    <row r="71" spans="1:10" ht="15" customHeight="1">
      <c r="A71" s="36"/>
      <c r="B71" s="150" t="s">
        <v>146</v>
      </c>
      <c r="C71" s="151"/>
      <c r="D71" s="88">
        <v>10111</v>
      </c>
      <c r="E71" s="145">
        <v>0</v>
      </c>
    </row>
    <row r="72" spans="1:10" ht="16.5" customHeight="1">
      <c r="A72" s="36"/>
      <c r="B72" s="58" t="s">
        <v>69</v>
      </c>
      <c r="C72" s="59"/>
      <c r="D72" s="90">
        <v>297615</v>
      </c>
      <c r="E72" s="227">
        <v>0</v>
      </c>
      <c r="G72" s="106"/>
    </row>
    <row r="73" spans="1:10">
      <c r="B73" s="140"/>
    </row>
    <row r="79" spans="1:10" ht="15">
      <c r="A79" s="21"/>
      <c r="B79" s="37" t="str">
        <f>+'Nota 3.8 a Nota 4.1'!B41</f>
        <v>Rodolfo Gauto</v>
      </c>
      <c r="C79" s="62"/>
      <c r="D79" s="62"/>
      <c r="E79" s="34" t="str">
        <f>+'Nota 1 a Nota 3.7'!I94</f>
        <v>Dahiana Gómez</v>
      </c>
      <c r="F79" s="35"/>
      <c r="G79" s="35"/>
      <c r="J79" s="35"/>
    </row>
    <row r="80" spans="1:10" ht="15">
      <c r="A80" s="21"/>
      <c r="B80" s="39" t="s">
        <v>125</v>
      </c>
      <c r="C80" s="49"/>
      <c r="D80" s="49"/>
      <c r="E80" s="39" t="s">
        <v>126</v>
      </c>
      <c r="F80" s="35"/>
      <c r="G80" s="35"/>
      <c r="J80" s="35"/>
    </row>
    <row r="81" spans="2:7">
      <c r="F81" s="35"/>
      <c r="G81" s="35"/>
    </row>
    <row r="85" spans="2:7">
      <c r="C85" s="284" t="s">
        <v>204</v>
      </c>
      <c r="D85" s="284"/>
    </row>
    <row r="86" spans="2:7">
      <c r="C86" s="285" t="s">
        <v>205</v>
      </c>
      <c r="D86" s="285"/>
    </row>
    <row r="87" spans="2:7">
      <c r="B87" s="252"/>
      <c r="C87" s="26"/>
      <c r="D87" s="26"/>
      <c r="E87" s="34"/>
      <c r="F87" s="26"/>
    </row>
    <row r="88" spans="2:7">
      <c r="B88" s="46"/>
      <c r="C88" s="26"/>
      <c r="D88" s="26"/>
      <c r="E88" s="46"/>
      <c r="F88" s="26"/>
    </row>
  </sheetData>
  <mergeCells count="10">
    <mergeCell ref="C85:D85"/>
    <mergeCell ref="C86:D86"/>
    <mergeCell ref="B7:E7"/>
    <mergeCell ref="B6:E6"/>
    <mergeCell ref="B45:C45"/>
    <mergeCell ref="B67:C67"/>
    <mergeCell ref="B24:C24"/>
    <mergeCell ref="B44:C44"/>
    <mergeCell ref="B53:C53"/>
    <mergeCell ref="B12:C12"/>
  </mergeCells>
  <hyperlinks>
    <hyperlink ref="F5" location="INDICE!A1" display="Índice" xr:uid="{9F66888D-B554-4B06-84B2-0E3769E704C1}"/>
  </hyperlinks>
  <pageMargins left="0.25" right="0.25" top="0.75" bottom="0.75" header="0.3" footer="0.3"/>
  <pageSetup paperSize="9" scale="48" fitToHeight="0" orientation="portrait" r:id="rId1"/>
  <drawing r:id="rId2"/>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X7R9XdvSsY6plxLpQZt4yPCjipdcEyJGwZ7mSY9dTgo=</DigestValue>
    </Reference>
    <Reference Type="http://www.w3.org/2000/09/xmldsig#Object" URI="#idOfficeObject">
      <DigestMethod Algorithm="http://www.w3.org/2001/04/xmlenc#sha256"/>
      <DigestValue>jL+3MV1SLRUyY2FTltnrBxSzQBxl20KOeIeBZ17YKZY=</DigestValue>
    </Reference>
    <Reference Type="http://uri.etsi.org/01903#SignedProperties" URI="#idSignedProperties">
      <Transforms>
        <Transform Algorithm="http://www.w3.org/TR/2001/REC-xml-c14n-20010315"/>
      </Transforms>
      <DigestMethod Algorithm="http://www.w3.org/2001/04/xmlenc#sha256"/>
      <DigestValue>0czpNVm3YQnEm3kQ5KFFbuxqNbmeaV8AF5+1lX8/Ktc=</DigestValue>
    </Reference>
    <Reference Type="http://www.w3.org/2000/09/xmldsig#Object" URI="#idValidSigLnImg">
      <DigestMethod Algorithm="http://www.w3.org/2001/04/xmlenc#sha256"/>
      <DigestValue>owDFosU06pgkOBsWi6LOj4+wnS08zko5kp4CGjp8ZNc=</DigestValue>
    </Reference>
    <Reference Type="http://www.w3.org/2000/09/xmldsig#Object" URI="#idInvalidSigLnImg">
      <DigestMethod Algorithm="http://www.w3.org/2001/04/xmlenc#sha256"/>
      <DigestValue>29ZGZPIVv2xooL4GBo9Nj8BnT+JVflx+4YK2quOHF7U=</DigestValue>
    </Reference>
  </SignedInfo>
  <SignatureValue>lBsO6nT5utYlQq67SD2qU9p4DtrVuHOteLWQG0G9ZEEZkSxISTM6dZvKBs0Y7+76UOjxC13isGFV
sALRCY441lg5kGXCntPIf9zD/h1F9/koo5/1IAf8js83oeNdhU3IwrLGMpt/iy5lNJUndIcfc7xw
Eq2GTVhUGjNANZuQOIp+8Qm61JEpjlTNLU0eIfY3p3AARooc9owyGQlavSQJ0UWy0+8d8Xv/06nU
pRGcfWsyE2HL0jPYyhyLXgmFOjQ0ajGoZOht5/23i7RDlJRRqs1Lsn3VPRKZnoURHDuJMfdocBv3
QXNVCpap9IVlzztZns7xCNw5LZF8tBiFsKUYbg==</SignatureValue>
  <KeyInfo>
    <X509Data>
      <X509Certificate>MIIIhDCCBmygAwIBAgIIJt5Wmy9+wx8wDQYJKoZIhvcNAQELBQAwWjEaMBgGA1UEAwwRQ0EtRE9DVU1FTlRBIFMuQS4xFjAUBgNVBAUTDVJVQzgwMDUwMTcyLTExFzAVBgNVBAoMDkRPQ1VNRU5UQSBTLkEuMQswCQYDVQQGEwJQWTAeFw0yMzA1MTExMzUyMDBaFw0yNTA1MTAxMzUyMDBaMIG7MSQwIgYDVQQDDBtEQUhJQU5BIEFORFJFQSBHT01FWiBUT1JSRVMxEjAQBgNVBAUTCUNJMzQxNTMyNjEXMBUGA1UEKgwOREFISUFOQSBBTkRSRUExFTATBgNVBAQMDEdPTUVaIFRPUlJFUzELMAkGA1UECwwCRjIxNTAzBgNVBAoMLENFUlRJRklDQURPIENVQUxJRklDQURPIERFIEZJUk1BIEVMRUNUUk9OSUNBMQswCQYDVQQGEwJQWTCCASIwDQYJKoZIhvcNAQEBBQADggEPADCCAQoCggEBALJtGFX9dVEwp8hvbTxZKcJU6D/ZDea6vs4rglU2F0lIj+92F5hzf0mjTFWZNipTFBv0gfBVjxU0G0TgMfV3fs3uIbKLCUg5sYdWpXM/4P3fdxiEULq2zCAl0ICyKlA2UzoVMKlh/EF7jQi9O2qZZStkPlT8qQ9x01RJdLjdgVH2xrypqmKSsJMZtR8ssq0XM46K/hIf1Emny4Iup83M+5f9sllmT2UJwMgUhEGtWNiLAnkVtl0qDKN04dn2zk8fTYcsBhjNCAMIeeJyzNC4inQOpsojhD6RCKu5LBmJ4dvrKYCMaOqag2eXpGXFucC+U5qCYxmswEu8XG6UMTccqp8CAwEAAaOCA+owggPmMAwGA1UdEwEB/wQCMAAwHwYDVR0jBBgwFoAUoT2FK83YLJYfOQIMn1M7WNiVC3swgZQGCCsGAQUFBwEBBIGHMIGEMFUGCCsGAQUFBzAChklodHRwczovL3d3dy5kaWdpdG8uY29tLnB5L3VwbG9hZHMvY2VydGlmaWNhZG8tZG9jdW1lbnRhLXNhLTE1MzUxMTc3NzEuY3J0MCsGCCsGAQUFBzABhh9odHRwczovL3d3dy5kaWdpdG8uY29tLnB5L29jc3AvME0GA1UdEQRGMESBFmRhZ29tZXpAY3BhZmVycmVyZS5jb22kKjAoMSYwJAYDVQQNDB1GSVJNQSBFTEVDVFJPTklDQSBDVUFMSUZJQ0FEQTCCAfUGA1UdIASCAewwggHoMIIB5AYNKwYBBAGC+TsBAQEKATCCAdEwLwYIKwYBBQUHAgEWI2h0dHBzOi8vd3d3LmRpZ2l0by5jb20ucHkvZGVzY2FyZ2FzMIIBnAYIKwYBBQUHAgIwggGOHoIBigBDAGUAcgB0AGkAZgBpAGMAYQBkAG8AIABjAHUAYQBsAGkAZgBpAGMAYQBkAG8AIABkAGUAIABmAGkAcgBtAGEAIABlAGwAZQBjAHQAcgDzAG4AaQBjAGEAIAB0AGkAcABvACAARgAyACAAKABjAGwAYQB2AGUAcwAgAGUAbgAgAGQAaQBzAHAAbwBzAGkAdABpAHYAbwAgAGMAdQBhAGwAaQBmAGkAYwBhAGQAbwApACwAIABzAHUAagBlAHQAYQAgAGEAIABsAGEAcwAgAGMAbwBuAGQAaQBjAGkAbwBuAGUAcwAgAGQAZQAgAHUAcwBvACAAZQB4AHAAdQBlAHMAdABhAHMAIABlAG4AIABsAGEAIABEAGUAYwBsAGEAcgBhAGMAaQDzAG4AIABkAGUAIABQAHIA4QBjAHQAaQBjAGEAcwAgAGQAZQAgAEMAZQByAHQAaQBmAGkAYwBhAGMAaQDzAG4AIABkAGUAIABEAE8AQwBVAE0ARQBOAFQAQQAgAFMALgBBAC4wKgYDVR0lAQH/BCAwHgYIKwYBBQUHAwIGCCsGAQUFBwMEBggrBgEFBQcDATB7BgNVHR8EdDByMDSgMqAwhi5odHRwczovL3d3dy5kaWdpdG8uY29tLnB5L2NybC9kb2N1bWVudGFfY2EuY3JsMDqgOKA2hjRodHRwczovL3d3dy5kb2N1bWVudGEuY29tLnB5L2RpZ2l0by9kb2N1bWVudGFfY2EuY3JsMB0GA1UdDgQWBBRIzqhyZJL65Wn7RynZbiAglWGRFjAOBgNVHQ8BAf8EBAMCBeAwDQYJKoZIhvcNAQELBQADggIBADYEIHzuHqwfNJcKiLKiOM30c3X8thWzd66PZSTjHlfCLmtIyLak/cYd5E2+Uud1Qu3FOyqoleuo2TcjzBaJQyTiltXjd5gvbVzC+MPN8OFyzkPKE8MB65EY1NQOGHycNPKBdZjUvfHBLCDpWevsCPn05Xwir93+wJMWusVsyyBDuPvZdGsXojeEC4yvi2qW7oFXhH+z3syn7FyFH3djGsPVSxKQRIdip0H9nAcSfLFu3IIr/1SpcfvsJE7/cUgU+JVKrkr4bHAuFkYXJRcpygNC3dPvxjQcG6owVRfKPD9INPlendDUQkMLMmBAUDmGD7UxRgkFiCP3e2K77cC8ViWfwTpA4y+0OyrIr/dBfopA8pe6TtwjpeCybkhjCGmR2lU+MsrVJXiiyNu7KLRFfxyQvyspV4ACbyNByLDuh3nQBIz8C1z91EbdI4SXS/3zwW7mQnQ7vYJulvXcTvqwlAwfAUzgZdUIDxOrzKXT4P8/rMa9U8db+Dmns7GhuG+6MlH0hwBoosXjHr6jOfi/aF0nuuyDwgXw3pXt8o9EpNhar9EfQgovFh9Q3RkcuMtffF/0TIgw5HJG69fucuvpmI3vAfHrDsmMa/FB87BGscGFQYuQCNOIQRE9FBCYfpxnDr/H3tW5g1soqRwbTyGj4DcZCHOaJdpahZlJ30A3/SG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hqsVFdYVwCzmgQl1qipMJvA5PbQCHA53NUjPAOvuQ+E=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Inzha6baeAKE0WuKvq0NbHcSeKHit1HfjuHs2WT/AC8=</DigestValue>
      </Reference>
      <Reference URI="/xl/drawings/drawing3.xml?ContentType=application/vnd.openxmlformats-officedocument.drawing+xml">
        <DigestMethod Algorithm="http://www.w3.org/2001/04/xmlenc#sha256"/>
        <DigestValue>gIvrbfXERfSQgNeZpgJ/fVdtWDW8AXj1OdHVLnO714Y=</DigestValue>
      </Reference>
      <Reference URI="/xl/drawings/drawing4.xml?ContentType=application/vnd.openxmlformats-officedocument.drawing+xml">
        <DigestMethod Algorithm="http://www.w3.org/2001/04/xmlenc#sha256"/>
        <DigestValue>t0IiKkrStl/PiA8NVpK6Yzzs0p7cTjDqmZEHG31Qyng=</DigestValue>
      </Reference>
      <Reference URI="/xl/drawings/drawing5.xml?ContentType=application/vnd.openxmlformats-officedocument.drawing+xml">
        <DigestMethod Algorithm="http://www.w3.org/2001/04/xmlenc#sha256"/>
        <DigestValue>virplHJot2IoRHIXdPVnprgNPvJSCFYXhwmEbMvdtaE=</DigestValue>
      </Reference>
      <Reference URI="/xl/drawings/drawing6.xml?ContentType=application/vnd.openxmlformats-officedocument.drawing+xml">
        <DigestMethod Algorithm="http://www.w3.org/2001/04/xmlenc#sha256"/>
        <DigestValue>AtmK7+JzSuRtNKZwtbZHzQYdkspeWtMDqPLaRRLEQ7U=</DigestValue>
      </Reference>
      <Reference URI="/xl/drawings/drawing7.xml?ContentType=application/vnd.openxmlformats-officedocument.drawing+xml">
        <DigestMethod Algorithm="http://www.w3.org/2001/04/xmlenc#sha256"/>
        <DigestValue>TQLwkH6WuXrQrkjK3R2tmZHXTqbBAGEq+n/C/hZhz5U=</DigestValue>
      </Reference>
      <Reference URI="/xl/drawings/drawing8.xml?ContentType=application/vnd.openxmlformats-officedocument.drawing+xml">
        <DigestMethod Algorithm="http://www.w3.org/2001/04/xmlenc#sha256"/>
        <DigestValue>Z8FjsvcFkYAYxW8oCT92pAi93Yw4MlvKGyJSTBfqzLA=</DigestValue>
      </Reference>
      <Reference URI="/xl/drawings/drawing9.xml?ContentType=application/vnd.openxmlformats-officedocument.drawing+xml">
        <DigestMethod Algorithm="http://www.w3.org/2001/04/xmlenc#sha256"/>
        <DigestValue>3KiKy7tkMnlUGIMAcLHb5FPgDTVc/eKnt7WR/GX7oxI=</DigestValue>
      </Reference>
      <Reference URI="/xl/drawings/vmlDrawing1.vml?ContentType=application/vnd.openxmlformats-officedocument.vmlDrawing">
        <DigestMethod Algorithm="http://www.w3.org/2001/04/xmlenc#sha256"/>
        <DigestValue>N1RXJM1PL9XOqoxjTWyMsw90gvjzANxTtG/zsVOaYgo=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tAonVBnWqlFkAGxqqdhOzySXUPRPiZz/du7nE9dmDVE=</DigestValue>
      </Reference>
      <Reference URI="/xl/media/image3.emf?ContentType=image/x-emf">
        <DigestMethod Algorithm="http://www.w3.org/2001/04/xmlenc#sha256"/>
        <DigestValue>v6+MtzQDhDpRWPzoRGNKf9DeDM0+pHgY2uqw5wU3224=</DigestValue>
      </Reference>
      <Reference URI="/xl/media/image4.emf?ContentType=image/x-emf">
        <DigestMethod Algorithm="http://www.w3.org/2001/04/xmlenc#sha256"/>
        <DigestValue>2If0HF1E21eKvfKCeAoKULVaiLiw6UcMDNxrqrJEKgE=</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+CD8yXTcV7R0UPktSQ1iysCJtCvCSVF2j80e6m46HpQ=</DigestValue>
      </Reference>
      <Reference URI="/xl/printerSettings/printerSettings12.bin?ContentType=application/vnd.openxmlformats-officedocument.spreadsheetml.printerSettings">
        <DigestMethod Algorithm="http://www.w3.org/2001/04/xmlenc#sha256"/>
        <DigestValue>hqnMLvZ6XBY2fH1KhK00vJXWuxlSZRWkoKrdKDrIF2Q=</DigestValue>
      </Reference>
      <Reference URI="/xl/printerSettings/printerSettings13.bin?ContentType=application/vnd.openxmlformats-officedocument.spreadsheetml.printerSettings">
        <DigestMethod Algorithm="http://www.w3.org/2001/04/xmlenc#sha256"/>
        <DigestValue>TRrCOIAvgyay9+dOHANtMRhI4Mlj24DaFIyKQoKcdPw=</DigestValue>
      </Reference>
      <Reference URI="/xl/printerSettings/printerSettings14.bin?ContentType=application/vnd.openxmlformats-officedocument.spreadsheetml.printerSettings">
        <DigestMethod Algorithm="http://www.w3.org/2001/04/xmlenc#sha256"/>
        <DigestValue>aKO8XWThzgvGlTVSu23kX37OoqtKGS6PBUkmhsicI1Y=</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GyyR84UYFfbFvVrs+ip9vPggIMAXC0nxkmeUVNsGxCc=</DigestValue>
      </Reference>
      <Reference URI="/xl/printerSettings/printerSettings18.bin?ContentType=application/vnd.openxmlformats-officedocument.spreadsheetml.printerSettings">
        <DigestMethod Algorithm="http://www.w3.org/2001/04/xmlenc#sha256"/>
        <DigestValue>ZVxXhJn6XmjT/m1Dw2UhwYZPVXYMSYE+DUFTlsgHV4s=</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OGD3iF2+l78gTInlDCWFPycZVuHBpUE02raJ/Wr5XCI=</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30.bin?ContentType=application/vnd.openxmlformats-officedocument.spreadsheetml.printerSettings">
        <DigestMethod Algorithm="http://www.w3.org/2001/04/xmlenc#sha256"/>
        <DigestValue>n+oQ4//2eLq8yCSeJ5LOsM5vIcodC+5KqRffwAOH8+g=</DigestValue>
      </Reference>
      <Reference URI="/xl/printerSettings/printerSettings31.bin?ContentType=application/vnd.openxmlformats-officedocument.spreadsheetml.printerSettings">
        <DigestMethod Algorithm="http://www.w3.org/2001/04/xmlenc#sha256"/>
        <DigestValue>aKO8XWThzgvGlTVSu23kX37OoqtKGS6PBUkmhsicI1Y=</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xx4XJP3OM4JKpAeWPMsH0h8fHQy33ysxsEhbepBJoa0=</DigestValue>
      </Reference>
      <Reference URI="/xl/styles.xml?ContentType=application/vnd.openxmlformats-officedocument.spreadsheetml.styles+xml">
        <DigestMethod Algorithm="http://www.w3.org/2001/04/xmlenc#sha256"/>
        <DigestValue>u5UpGYxQQxZHKwB3N77Jllf/BdEBsVdYpcTinhPptJw=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VZG2zxWfEFkCXj04pa0lm32SyCv5RONIF3459q+nw+4=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WP+OGJzYM+GqXqJuT3M09cqusaOcOK9v+cqP2cDNEKQ=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am/C66L4TyPLpsDXzfUXJ9R+xUgoos9pCU3AQ6WmuIg=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0zVlVOY0I5xMlWNHUVDd5Ime0K5uFPIPk1JJ10H3aS4=</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pDlgiWGPtJQ0j/0rsWeNbHKv+fkpQyQfyY0T2gS/I/M=</DigestValue>
      </Reference>
      <Reference URI="/xl/worksheets/sheet1.xml?ContentType=application/vnd.openxmlformats-officedocument.spreadsheetml.worksheet+xml">
        <DigestMethod Algorithm="http://www.w3.org/2001/04/xmlenc#sha256"/>
        <DigestValue>umKa5qiB8DJYtaR2LpqVb5EbguoU0Fm5QDDJt9RdDtQ=</DigestValue>
      </Reference>
      <Reference URI="/xl/worksheets/sheet10.xml?ContentType=application/vnd.openxmlformats-officedocument.spreadsheetml.worksheet+xml">
        <DigestMethod Algorithm="http://www.w3.org/2001/04/xmlenc#sha256"/>
        <DigestValue>vwtPS165W26R7WScS2Yk2PJwZhYO0fNDcFaKbFCX6WE=</DigestValue>
      </Reference>
      <Reference URI="/xl/worksheets/sheet2.xml?ContentType=application/vnd.openxmlformats-officedocument.spreadsheetml.worksheet+xml">
        <DigestMethod Algorithm="http://www.w3.org/2001/04/xmlenc#sha256"/>
        <DigestValue>wQRAUvTCPoOXjwmZ2pgNhPbMbxNoGloxDuFkUdBTDqc=</DigestValue>
      </Reference>
      <Reference URI="/xl/worksheets/sheet3.xml?ContentType=application/vnd.openxmlformats-officedocument.spreadsheetml.worksheet+xml">
        <DigestMethod Algorithm="http://www.w3.org/2001/04/xmlenc#sha256"/>
        <DigestValue>a/F9if1S1lxjpn36/OElGSX9NYef4+N6fy/JP3XtWGA=</DigestValue>
      </Reference>
      <Reference URI="/xl/worksheets/sheet4.xml?ContentType=application/vnd.openxmlformats-officedocument.spreadsheetml.worksheet+xml">
        <DigestMethod Algorithm="http://www.w3.org/2001/04/xmlenc#sha256"/>
        <DigestValue>aGAYx2BiIbJ8U8Q7l/9MpH5SdxVWaPMyZmOxvNmVd7Q=</DigestValue>
      </Reference>
      <Reference URI="/xl/worksheets/sheet5.xml?ContentType=application/vnd.openxmlformats-officedocument.spreadsheetml.worksheet+xml">
        <DigestMethod Algorithm="http://www.w3.org/2001/04/xmlenc#sha256"/>
        <DigestValue>GuHZUR1ttrXoK/oV8tpdZrzVB7jJDCLM0q4Jy9TrKU4=</DigestValue>
      </Reference>
      <Reference URI="/xl/worksheets/sheet6.xml?ContentType=application/vnd.openxmlformats-officedocument.spreadsheetml.worksheet+xml">
        <DigestMethod Algorithm="http://www.w3.org/2001/04/xmlenc#sha256"/>
        <DigestValue>spZe5Golp1hwOs7emqckM9r9xFfj2QsCq141DMkQPm8=</DigestValue>
      </Reference>
      <Reference URI="/xl/worksheets/sheet7.xml?ContentType=application/vnd.openxmlformats-officedocument.spreadsheetml.worksheet+xml">
        <DigestMethod Algorithm="http://www.w3.org/2001/04/xmlenc#sha256"/>
        <DigestValue>rZkHuooK5xLhB7ooPj+2KKx5KZ01KlitOlpAgmP9UEs=</DigestValue>
      </Reference>
      <Reference URI="/xl/worksheets/sheet8.xml?ContentType=application/vnd.openxmlformats-officedocument.spreadsheetml.worksheet+xml">
        <DigestMethod Algorithm="http://www.w3.org/2001/04/xmlenc#sha256"/>
        <DigestValue>zNCVV69kUricO6M01NW5TQsQgLjiNtrynL6VggkUF/4=</DigestValue>
      </Reference>
      <Reference URI="/xl/worksheets/sheet9.xml?ContentType=application/vnd.openxmlformats-officedocument.spreadsheetml.worksheet+xml">
        <DigestMethod Algorithm="http://www.w3.org/2001/04/xmlenc#sha256"/>
        <DigestValue>ezKHLmImexw0yYi7npuUQjnRr9o6Ebp0Wr3zSnUNwI8=</DigestValue>
      </Reference>
    </Manifest>
    <SignatureProperties>
      <SignatureProperty Id="idSignatureTime" Target="#idPackageSignature">
        <mdssi:SignatureTime xmlns:mdssi="http://schemas.openxmlformats.org/package/2006/digital-signature">
          <mdssi:Format>YYYY-MM-DDThh:mm:ssTZD</mdssi:Format>
          <mdssi:Value>2024-05-09T22:27:44Z</mdssi:Value>
        </mdssi:SignatureTime>
      </SignatureProperty>
    </SignatureProperties>
  </Object>
  <Object Id="idOfficeObject">
    <SignatureProperties>
      <SignatureProperty Id="idOfficeV1Details" Target="#idPackageSignature">
        <SignatureInfoV1 xmlns="http://schemas.microsoft.com/office/2006/digsig">
          <SetupID>{B5E9866F-560D-4C70-8AC0-EDF1FD25DE86}</SetupID>
          <SignatureText>Dahiana Gómez</SignatureText>
          <SignatureImage/>
          <SignatureComments/>
          <WindowsVersion>10.0</WindowsVersion>
          <OfficeVersion>16.0.17425/26</OfficeVersion>
          <ApplicationVersion>16.0.17425</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2024-05-09T22:27:44Z</xd:SigningTime>
          <xd:SigningCertificate>
            <xd:Cert>
              <xd:CertDigest>
                <DigestMethod Algorithm="http://www.w3.org/2001/04/xmlenc#sha256"/>
                <DigestValue>pWPvPW5fVXuhI1hL3jKlPWGMcKN0ZDV+hmB3SNkGRps=</DigestValue>
              </xd:CertDigest>
              <xd:IssuerSerial>
                <X509IssuerName>C=PY, O=DOCUMENTA S.A., SERIALNUMBER=RUC80050172-1, CN=CA-DOCUMENTA S.A.</X509IssuerName>
                <X509SerialNumber>2800771242787783455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MwsAACBFTUYAAAEAaBoAAKI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wAAAAFAAAAMQEAABUAAAD8AAAABQAAADY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wAAAAFAAAAMgEAABYAAAAlAAAADAAAAAEAAABUAAAAfAAAAP0AAAAFAAAAMAEAABUAAAABAAAAVVWPQVVVj0H9AAAABQAAAAgAAABMAAAAAAAAAAAAAAAAAAAA//////////9cAAAAOQAvADUALwAyADAAMgA0AAcAAAAFAAAABwAAAAUAAAAHAAAABwAAAAcAAAAHAAAASwAAAEAAAAAwAAAABQAAACAAAAABAAAAAQAAABAAAAAAAAAAAAAAAEABAACgAAAAAAAAAAAAAABA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VVVj0EMAAAAWwAAAAEAAABMAAAABAAAAAsAAAA3AAAAIgAAAFsAAABQAAAAWADKdR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C7AAAAVgAAADAAAAA7AAAAjA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C8AAAAVwAAACUAAAAMAAAABAAAAFQAAACcAAAAMQAAADsAAAC6AAAAVgAAAAEAAABVVY9BVVWPQTEAAAA7AAAADQAAAEwAAAAAAAAAAAAAAAAAAAD//////////2gAAABEAGEAaABpAGEAbgBhACAARwDzAG0AZQB6AKZIDgAAAAoAAAALAAAABQAAAAoAAAALAAAACgAAAAUAAAAOAAAADAAAABEAAAAKAAAACQAAAEsAAABAAAAAMAAAAAUAAAAgAAAAAQAAAAEAAAAQAAAAAAAAAAAAAABAAQAAoAAAAAAAAAAAAAAAQAEAAKAAAAAlAAAADAAAAAIAAAAnAAAAGAAAAAUAAAAAAAAA////AAAAAAAlAAAADAAAAAUAAABMAAAAZAAAAAAAAABhAAAAPwEAAJsAAAAAAAAAYQAAAEABAAA7AAAAIQDwAAAAAAAAAAAAAACAPwAAAAAAAAAAAACAPwAAAAAAAAAAAAAAAAAAAAAAAAAAAAAAAAAAAAAAAAAAJQAAAAwAAAAAAACAKAAAAAwAAAAFAAAAJwAAABgAAAAFAAAAAAAAAP///wAAAAAAJQAAAAwAAAAFAAAATAAAAGQAAAAOAAAAYQAAADEBAABxAAAADgAAAGEAAAAkAQAAEQAAACEA8AAAAAAAAAAAAAAAgD8AAAAAAAAAAAAAgD8AAAAAAAAAAAAAAAAAAAAAAAAAAAAAAAAAAAAAAAAAACUAAAAMAAAAAAAAgCgAAAAMAAAABQAAACUAAAAMAAAAAQAAABgAAAAMAAAAAAAAABIAAAAMAAAAAQAAAB4AAAAYAAAADgAAAGEAAAAyAQAAcgAAACUAAAAMAAAAAQAAAFQAAACcAAAADwAAAGEAAABqAAAAcQAAAAEAAABVVY9BVVWPQQ8AAABhAAAADQAAAEwAAAAAAAAAAAAAAAAAAAD//////////2gAAABEAGEAaABpAGEAbgBhACAARwDzAG0AZQB6AKZICQAAAAcAAAAHAAAAAwAAAAcAAAAHAAAABwAAAAQAAAAJAAAACAAAAAsAAAAHAAAABgAAAEsAAABAAAAAMAAAAAUAAAAgAAAAAQAAAAEAAAAQAAAAAAAAAAAAAABAAQAAoAAAAAAAAAAAAAAAQAEAAKAAAAAlAAAADAAAAAIAAAAnAAAAGAAAAAUAAAAAAAAA////AAAAAAAlAAAADAAAAAUAAABMAAAAZAAAAA4AAAB2AAAAMQEAAIYAAAAOAAAAdgAAACQBAAARAAAAIQDwAAAAAAAAAAAAAACAPwAAAAAAAAAAAACAPwAAAAAAAAAAAAAAAAAAAAAAAAAAAAAAAAAAAAAAAAAAJQAAAAwAAAAAAACAKAAAAAwAAAAF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A8AQAADwAAAIsAAAAvAQAAmwAAAAEAAABVVY9BVVWPQQ8AAACLAAAAKAAAAEwAAAAEAAAADgAAAIsAAAAxAQAAnAAAAJwAAABGAGkAcgBtAGEAZABvACAAcABvAHIAOgAgAEQAQQBIAEkAQQBOAEEAIABBAE4ARABSAEUAQQAgAEcATwBNAEUAWgAgAFQATwBSAFIARQBTAAYAAAADAAAABQAAAAsAAAAHAAAACAAAAAgAAAAEAAAACAAAAAgAAAAFAAAAAwAAAAQAAAAJAAAACAAAAAkAAAADAAAACAAAAAoAAAAIAAAABAAAAAgAAAAKAAAACQAAAAgAAAAHAAAACAAAAAQAAAAJAAAACgAAAAwAAAAHAAAABwAAAAQAAAAHAAAACgAAAAgAAAAIAAAABwAAAAcAAAAWAAAADAAAAAAAAAAlAAAADAAAAAIAAAAOAAAAFAAAAAAAAAAQAAAAFAAAAA==</Object>
  <Object Id="idInvalidSigLnImg">AQAAAGwAAAAAAAAAAAAAAD8BAACfAAAAAAAAAAAAAABmFgAAMwsAACBFTUYAAAEA8CAAAKkAAAAGAAAAAAAAAAAAAAAAAAAAgAcAALAEAABYAQAA1wAAAAAAAAAAAAAAAAAAAMA/BQDYRwM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VVW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FVVY9BDAAAAFsAAAABAAAATAAAAAQAAAALAAAANwAAACIAAABbAAAAUAAAAFgAZQ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uwAAAFYAAAAwAAAAOwAAAIw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vAAAAFcAAAAlAAAADAAAAAQAAABUAAAAnAAAADEAAAA7AAAAugAAAFYAAAABAAAAVVWPQVVVj0ExAAAAOwAAAA0AAABMAAAAAAAAAAAAAAAAAAAA//////////9oAAAARABhAGgAaQBhAG4AYQAgAEcA8wBtAGUAegAXlQ4AAAAKAAAACwAAAAUAAAAKAAAACwAAAAoAAAAFAAAADgAAAAwAAAARAAAACgAAAAk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lAAAADAAAAAEAAAAYAAAADAAAAAAAAAASAAAADAAAAAEAAAAeAAAAGAAAAA4AAABhAAAAMgEAAHIAAAAlAAAADAAAAAEAAABUAAAAnAAAAA8AAABhAAAAagAAAHEAAAABAAAAVVWPQVVVj0EPAAAAYQAAAA0AAABMAAAAAAAAAAAAAAAAAAAA//////////9oAAAARABhAGgAaQBhAG4AYQAgAEcA8wBtAGUAegAAAAkAAAAHAAAABwAAAAMAAAAHAAAABwAAAAcAAAAEAAAACQAAAAgAAAALAAAABwAAAAYAAABLAAAAQAAAADAAAAAFAAAAIAAAAAEAAAABAAAAEAAAAAAAAAAAAAAAQAEAAKAAAAAAAAAAAAAAAEABAACgAAAAJQAAAAwAAAACAAAAJwAAABgAAAAFAAAAAAAAAP///wAAAAAAJQAAAAwAAAAFAAAATAAAAGQAAAAOAAAAdgAAADEBAACGAAAADgAAAHYAAAAkAQAAEQAAACEA8AAAAAAAAAAAAAAAgD8AAAAAAAAAAAAAgD8AAAAAAAAAAAAAAAAAAAAAAAAAAAAAAAAAAAAAAAAAACUAAAAMAAAAAAAAgCgAAAAMAAAABQAAACcAAAAYAAAABQAAAAAAAAD///8AAAAAACUAAAAMAAAABQAAAEwAAABkAAAADgAAAIsAAAAwAQAAmwAAAA4AAACLAAAAIwEAABEAAAAhAPAAAAAAAAAAAAAAAIA/AAAAAAAAAAAAAIA/AAAAAAAAAAAAAAAAAAAAAAAAAAAAAAAAAAAAAAAAAAAlAAAADAAAAAAAAIAoAAAADAAAAAUAAAAlAAAADAAAAAEAAAAYAAAADAAAAAAAAAASAAAADAAAAAEAAAAWAAAADAAAAAAAAABUAAAAPAEAAA8AAACLAAAALwEAAJsAAAABAAAAVVWPQVVVj0EPAAAAiwAAACgAAABMAAAABAAAAA4AAACLAAAAMQEAAJwAAACcAAAARgBpAHIAbQBhAGQAbwAgAHAAbwByADoAIABEAEEASABJAEEATgBBACAAQQBOAEQAUgBFAEEAIABHAE8ATQBFAFoAIABUAE8AUgBSAEUAUwAGAAAAAwAAAAUAAAALAAAABwAAAAgAAAAIAAAABAAAAAgAAAAIAAAABQAAAAMAAAAEAAAACQAAAAgAAAAJAAAAAwAAAAgAAAAKAAAACAAAAAQAAAAIAAAACgAAAAkAAAAIAAAABwAAAAgAAAAEAAAACQAAAAoAAAAMAAAABwAAAAcAAAAEAAAABwAAAAoAAAAIAAAACA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DA89Y247QcvpWNpu9N539XCyGq1+8i7btZ93ffseOUk=</DigestValue>
    </Reference>
    <Reference Type="http://www.w3.org/2000/09/xmldsig#Object" URI="#idOfficeObject">
      <DigestMethod Algorithm="http://www.w3.org/2001/04/xmlenc#sha256"/>
      <DigestValue>z3J2zYoqNc/3OPVngEXqFuwJ+MhxpX2K327VWO3XzHU=</DigestValue>
    </Reference>
    <Reference Type="http://uri.etsi.org/01903#SignedProperties" URI="#idSignedProperties">
      <Transforms>
        <Transform Algorithm="http://www.w3.org/TR/2001/REC-xml-c14n-20010315"/>
      </Transforms>
      <DigestMethod Algorithm="http://www.w3.org/2001/04/xmlenc#sha256"/>
      <DigestValue>5sxjBl3tmN96pq0svyri2IHhIu6+GV9O8pbbSBxU0M8=</DigestValue>
    </Reference>
    <Reference Type="http://www.w3.org/2000/09/xmldsig#Object" URI="#idValidSigLnImg">
      <DigestMethod Algorithm="http://www.w3.org/2001/04/xmlenc#sha256"/>
      <DigestValue>I+xyFtZXPuR5pt3DAJmW7w3zOPeTrin4ytWaoyC06Gg=</DigestValue>
    </Reference>
    <Reference Type="http://www.w3.org/2000/09/xmldsig#Object" URI="#idInvalidSigLnImg">
      <DigestMethod Algorithm="http://www.w3.org/2001/04/xmlenc#sha256"/>
      <DigestValue>ozgQoFi3FppTxmWFsynYXnZ2Lv6Srb0Zx6qN/KRN9ls=</DigestValue>
    </Reference>
  </SignedInfo>
  <SignatureValue>PD+GDOHwi0eh6Rjh+S42fedGFU+ehgb6YYBbUxxeb+TxHb1wD0UW6Ryh+LnDUKmpf2ofyzlccT/T
YZrQFVQlwsFxKfKLCsoMon62U9Z5NCaBBpzCDH8lIjhXPadNkEBgZqVNm7eKYAa+BxvMW5QcBbYV
kjcu+zz5X5Yjx+KmZLHZbfzCpajZd0PX+6QJpTI3lGE6lJrOsUD4sTf+zpRFG7NnZ0/kGs7JUYaU
BHwjOPsUR8MsSNLvogxCTq5toHregt2dQw5sNgNLvMh9py+bCHLqgCugoF8YjWe5qgOIGdiz3mmu
BibdKz5CxEqDVkn1SwbcyB2PEwgThyovn8cEJQ==</SignatureValue>
  <KeyInfo>
    <X509Data>
      <X509Certificate>MIIInTCCBoWgAwIBAgIQaUGLLxfGwFRkb2Ib8xp2sTANBgkqhkiG9w0BAQsFADCBgTEWMBQGA1UEBRMNUlVDODAwODAwOTktMDERMA8GA1UEAxMIVklUIFMuQS4xODA2BgNVBAsML1ByZXN0YWRvciBDdWFsaWZpY2FkbyBkZSBTZXJ2aWNpb3MgZGUgQ29uZmlhbnphMQ0wCwYDVQQKDARJQ1BQMQswCQYDVQQGEwJQWTAeFw0yMzA1MjUxMzI2NTFaFw0yNTA1MjUxMzI2NTFaMIHBMRgwFgYDVQQqDA9ST0RPTEZPIElHTkFDSU8xFzAVBgNVBAQMDkdBVVRPIE1BUklPVFRJMRIwEAYDVQQFEwlDSTM1MDg4ODMxJzAlBgNVBAMMHlJPRE9MRk8gSUdOQUNJTyBHQVVUTyBNQVJJT1RUSTELMAkGA1UECwwCRjIxNTAzBgNVBAoMLENFUlRJRklDQURPIENVQUxJRklDQURPIERFIEZJUk1BIEVMRUNUUk9OSUNBMQswCQYDVQQGEwJQWTCCASIwDQYJKoZIhvcNAQEBBQADggEPADCCAQoCggEBAOOXWGs2WlRwQQBrOt/Ioi5YsAYLIlQPIV5BgvbCV+fS0Rfi/qHKeM799l6LuuxyYmUygx6ZxmIPM3qVaM/lJKzG+g1/7XFLB2LjWyLPuXGa/ArKpGn94EK4mYpis1ycRmusEMzAH/fRet9yd1cv60hSJ2Vmyx8jET1bPYOXumDXRKUOBfvAiEvlQsMEXnxLuZ9gHpaCFUIcNqSl1V0uD/QZUhajCM0NymBVAKPHGIGYLXyFXBB8FMODnISVuJoI7ieTcewK2kD6KZgnWLisysKwEMbTAlarO+iAdGQG7/YxTpcJO2Xq7LfsPmIqQvZjV0ZL9Bm7geoB6+7irl19pLsCAwEAAaOCA80wggPJMAwGA1UdEwEB/wQCMAAwDgYDVR0PAQH/BAQDAgXgMCwGA1UdJQEB/wQiMCAGCCsGAQUFBwMEBggrBgEFBQcDAgYKKwYBBAGCNxQCAjAdBgNVHQ4EFgQUV+ohlyqJ0UqTx6L2huAW+PSaPZwwHwYDVR0jBBgwFoAUu2URK2fthjggHChnGRQEZeqRobMwggHrBgNVHSAEggHiMIIB3jCCAdoGDCsGAQQBgtlKAQEBBzCCAcgwMQYIKwYBBQUHAgEWJWh0dHBzOi8vd3d3LmVmaXJtYS5jb20ucHkvcmVwb3NpdG9yaW8wgc8GCCsGAQUFBwICMIHCGoG/Q2VydGlmaWNhZG8gQ3VhbGlmaWNhZG8gZGUgRmlybWEgRWxlY3Ry825pY2EgVGlwbyBGMiAoY2xhdmVzIGVuIGRpc3Bvc2l0aXZvIGN1YWxpZmljYWRvKSwgc3VqZXRhIGEgbGFzIGNvbmRpY2lvbmVzIGRlIHVzbyBleHB1ZXN0YXMgZW4gbGEgRGVjbGFyYWNp824gZGUgUHLhY3RpY2FzIGRlIENlcnRpZmljYWNp824gZGUgVklUIFMuQS4wgcAGCCsGAQUFBwICMIGzGoGwUXVhbGlmaWVkIGNlcnRpZmljYXRlIG9mIGVsZWN0cm9uaWMgc2lnbmF0dXJlIHR5cGUgRjIgKGtleXMgaW4gcXVhbGlmaWVkIGRldmljZSksIHN1YmR1ZWQgdG8gdGhlIGNvbmRpdGlvbnMgb2YgdXNlIHNldCBmb3J0aCBpbiB0aGUgQ2VydGlmaWNhdGlvbiBQcmFjdGljZSBTdGF0ZW1lbnQgb2YgVklUIFMuQS4wVgYDVR0RBE8wTYEfUk9ET0xGTy5HQVVUT0BGQU1JTElBUkNCLkNPTS5QWaQqMCgxJjAkBgNVBA0MHUZJUk1BIEVMRUNUUk9OSUNBIENVQUxJRklDQURBMHcGCCsGAQUFBwEBBGswaTAoBggrBgEFBQcwAYYcaHR0cHM6Ly93d3cuZWZpcm1hLmNvbS5weS92YTA9BggrBgEFBQcwAoYxaHR0cHM6Ly93d3cuZWZpcm1hLmNvbS5weS9yZXBvc2l0b3Jpby9lZmlybWExLmNydDB7BgNVHR8EdDByMDegNaAzhjFodHRwczovL3d3dy5lZmlybWEuY29tLnB5L3JlcG9zaXRvcmlvL2VmaXJtYTIuY3JsMDegNaAzhjFodHRwczovL3d3dy5lZmlybWEuY29tLnB5L3JlcG9zaXRvcmlvL2VmaXJtYTMuY3JsMA0GCSqGSIb3DQEBCwUAA4ICAQBJmXding7Jn3I7W1pMrp/v+tAZFOKWsO6U9d4nqlZUVTfr1DsboYjMJ0KenxsV/r49SQd2qaWoNk0hpUnw7fYDlNhWJXGqUvNA/rZqdpNaArsMUahSGzoKLVZ0iQYaFdQI/Bs55/R0vX37zxZv6DRphFbwOtDi1whpOk+kCDV00qjxR4rKdJ1cCjvclyXan/DMTJT+pgTYk+NYborieQPMBtQiKifpK9l1k0wPW6qIh0AKWWv9a1mcwxiHXoJL4iUJT9KiUZqFIzfFMIYWFVbZyGhqWYdnDhBjPmSD4bqsmH2iGVOpiRi6ExjwVM87GUSSdv64rXSjpXQhVHw3CAoctMIZ84zguShAqKy1AmhT7e+zuItVopM7RhyImKMEZ/V026a5Qgryvp8Fe8d119SdHVwDcwEXdcGVCh9ydVwe3t7Fg95umwbKOpsZqOR2ZEZ3jIgW55jb9IrT8yd68MIXzuLzywnj/gf6rdlbuRXUBzMz7d/nXkzhRGhd10u+0SnmPxgGeRWFn9Y37ra0ib9lLS9Dyx5SkZLfWvxItl/qR5v4r+4cR8yrkO5oH+xgFzDCOctn9m1q6c0cePBp8WdhrBiqtiaddXMPKLy8x+euAQQOgWT8Bx5AtVcPVP5UDbSJIc/vscha7/2Qp48q7SMmN9zZAn9HALwChXfmJohba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hqsVFdYVwCzmgQl1qipMJvA5PbQCHA53NUjPAOvuQ+E=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Inzha6baeAKE0WuKvq0NbHcSeKHit1HfjuHs2WT/AC8=</DigestValue>
      </Reference>
      <Reference URI="/xl/drawings/drawing3.xml?ContentType=application/vnd.openxmlformats-officedocument.drawing+xml">
        <DigestMethod Algorithm="http://www.w3.org/2001/04/xmlenc#sha256"/>
        <DigestValue>gIvrbfXERfSQgNeZpgJ/fVdtWDW8AXj1OdHVLnO714Y=</DigestValue>
      </Reference>
      <Reference URI="/xl/drawings/drawing4.xml?ContentType=application/vnd.openxmlformats-officedocument.drawing+xml">
        <DigestMethod Algorithm="http://www.w3.org/2001/04/xmlenc#sha256"/>
        <DigestValue>t0IiKkrStl/PiA8NVpK6Yzzs0p7cTjDqmZEHG31Qyng=</DigestValue>
      </Reference>
      <Reference URI="/xl/drawings/drawing5.xml?ContentType=application/vnd.openxmlformats-officedocument.drawing+xml">
        <DigestMethod Algorithm="http://www.w3.org/2001/04/xmlenc#sha256"/>
        <DigestValue>virplHJot2IoRHIXdPVnprgNPvJSCFYXhwmEbMvdtaE=</DigestValue>
      </Reference>
      <Reference URI="/xl/drawings/drawing6.xml?ContentType=application/vnd.openxmlformats-officedocument.drawing+xml">
        <DigestMethod Algorithm="http://www.w3.org/2001/04/xmlenc#sha256"/>
        <DigestValue>AtmK7+JzSuRtNKZwtbZHzQYdkspeWtMDqPLaRRLEQ7U=</DigestValue>
      </Reference>
      <Reference URI="/xl/drawings/drawing7.xml?ContentType=application/vnd.openxmlformats-officedocument.drawing+xml">
        <DigestMethod Algorithm="http://www.w3.org/2001/04/xmlenc#sha256"/>
        <DigestValue>TQLwkH6WuXrQrkjK3R2tmZHXTqbBAGEq+n/C/hZhz5U=</DigestValue>
      </Reference>
      <Reference URI="/xl/drawings/drawing8.xml?ContentType=application/vnd.openxmlformats-officedocument.drawing+xml">
        <DigestMethod Algorithm="http://www.w3.org/2001/04/xmlenc#sha256"/>
        <DigestValue>Z8FjsvcFkYAYxW8oCT92pAi93Yw4MlvKGyJSTBfqzLA=</DigestValue>
      </Reference>
      <Reference URI="/xl/drawings/drawing9.xml?ContentType=application/vnd.openxmlformats-officedocument.drawing+xml">
        <DigestMethod Algorithm="http://www.w3.org/2001/04/xmlenc#sha256"/>
        <DigestValue>3KiKy7tkMnlUGIMAcLHb5FPgDTVc/eKnt7WR/GX7oxI=</DigestValue>
      </Reference>
      <Reference URI="/xl/drawings/vmlDrawing1.vml?ContentType=application/vnd.openxmlformats-officedocument.vmlDrawing">
        <DigestMethod Algorithm="http://www.w3.org/2001/04/xmlenc#sha256"/>
        <DigestValue>N1RXJM1PL9XOqoxjTWyMsw90gvjzANxTtG/zsVOaYgo=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tAonVBnWqlFkAGxqqdhOzySXUPRPiZz/du7nE9dmDVE=</DigestValue>
      </Reference>
      <Reference URI="/xl/media/image3.emf?ContentType=image/x-emf">
        <DigestMethod Algorithm="http://www.w3.org/2001/04/xmlenc#sha256"/>
        <DigestValue>v6+MtzQDhDpRWPzoRGNKf9DeDM0+pHgY2uqw5wU3224=</DigestValue>
      </Reference>
      <Reference URI="/xl/media/image4.emf?ContentType=image/x-emf">
        <DigestMethod Algorithm="http://www.w3.org/2001/04/xmlenc#sha256"/>
        <DigestValue>2If0HF1E21eKvfKCeAoKULVaiLiw6UcMDNxrqrJEKgE=</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+CD8yXTcV7R0UPktSQ1iysCJtCvCSVF2j80e6m46HpQ=</DigestValue>
      </Reference>
      <Reference URI="/xl/printerSettings/printerSettings12.bin?ContentType=application/vnd.openxmlformats-officedocument.spreadsheetml.printerSettings">
        <DigestMethod Algorithm="http://www.w3.org/2001/04/xmlenc#sha256"/>
        <DigestValue>hqnMLvZ6XBY2fH1KhK00vJXWuxlSZRWkoKrdKDrIF2Q=</DigestValue>
      </Reference>
      <Reference URI="/xl/printerSettings/printerSettings13.bin?ContentType=application/vnd.openxmlformats-officedocument.spreadsheetml.printerSettings">
        <DigestMethod Algorithm="http://www.w3.org/2001/04/xmlenc#sha256"/>
        <DigestValue>TRrCOIAvgyay9+dOHANtMRhI4Mlj24DaFIyKQoKcdPw=</DigestValue>
      </Reference>
      <Reference URI="/xl/printerSettings/printerSettings14.bin?ContentType=application/vnd.openxmlformats-officedocument.spreadsheetml.printerSettings">
        <DigestMethod Algorithm="http://www.w3.org/2001/04/xmlenc#sha256"/>
        <DigestValue>aKO8XWThzgvGlTVSu23kX37OoqtKGS6PBUkmhsicI1Y=</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GyyR84UYFfbFvVrs+ip9vPggIMAXC0nxkmeUVNsGxCc=</DigestValue>
      </Reference>
      <Reference URI="/xl/printerSettings/printerSettings18.bin?ContentType=application/vnd.openxmlformats-officedocument.spreadsheetml.printerSettings">
        <DigestMethod Algorithm="http://www.w3.org/2001/04/xmlenc#sha256"/>
        <DigestValue>ZVxXhJn6XmjT/m1Dw2UhwYZPVXYMSYE+DUFTlsgHV4s=</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OGD3iF2+l78gTInlDCWFPycZVuHBpUE02raJ/Wr5XCI=</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30.bin?ContentType=application/vnd.openxmlformats-officedocument.spreadsheetml.printerSettings">
        <DigestMethod Algorithm="http://www.w3.org/2001/04/xmlenc#sha256"/>
        <DigestValue>n+oQ4//2eLq8yCSeJ5LOsM5vIcodC+5KqRffwAOH8+g=</DigestValue>
      </Reference>
      <Reference URI="/xl/printerSettings/printerSettings31.bin?ContentType=application/vnd.openxmlformats-officedocument.spreadsheetml.printerSettings">
        <DigestMethod Algorithm="http://www.w3.org/2001/04/xmlenc#sha256"/>
        <DigestValue>aKO8XWThzgvGlTVSu23kX37OoqtKGS6PBUkmhsicI1Y=</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xx4XJP3OM4JKpAeWPMsH0h8fHQy33ysxsEhbepBJoa0=</DigestValue>
      </Reference>
      <Reference URI="/xl/styles.xml?ContentType=application/vnd.openxmlformats-officedocument.spreadsheetml.styles+xml">
        <DigestMethod Algorithm="http://www.w3.org/2001/04/xmlenc#sha256"/>
        <DigestValue>u5UpGYxQQxZHKwB3N77Jllf/BdEBsVdYpcTinhPptJw=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VZG2zxWfEFkCXj04pa0lm32SyCv5RONIF3459q+nw+4=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WP+OGJzYM+GqXqJuT3M09cqusaOcOK9v+cqP2cDNEKQ=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am/C66L4TyPLpsDXzfUXJ9R+xUgoos9pCU3AQ6WmuIg=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0zVlVOY0I5xMlWNHUVDd5Ime0K5uFPIPk1JJ10H3aS4=</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pDlgiWGPtJQ0j/0rsWeNbHKv+fkpQyQfyY0T2gS/I/M=</DigestValue>
      </Reference>
      <Reference URI="/xl/worksheets/sheet1.xml?ContentType=application/vnd.openxmlformats-officedocument.spreadsheetml.worksheet+xml">
        <DigestMethod Algorithm="http://www.w3.org/2001/04/xmlenc#sha256"/>
        <DigestValue>umKa5qiB8DJYtaR2LpqVb5EbguoU0Fm5QDDJt9RdDtQ=</DigestValue>
      </Reference>
      <Reference URI="/xl/worksheets/sheet10.xml?ContentType=application/vnd.openxmlformats-officedocument.spreadsheetml.worksheet+xml">
        <DigestMethod Algorithm="http://www.w3.org/2001/04/xmlenc#sha256"/>
        <DigestValue>vwtPS165W26R7WScS2Yk2PJwZhYO0fNDcFaKbFCX6WE=</DigestValue>
      </Reference>
      <Reference URI="/xl/worksheets/sheet2.xml?ContentType=application/vnd.openxmlformats-officedocument.spreadsheetml.worksheet+xml">
        <DigestMethod Algorithm="http://www.w3.org/2001/04/xmlenc#sha256"/>
        <DigestValue>wQRAUvTCPoOXjwmZ2pgNhPbMbxNoGloxDuFkUdBTDqc=</DigestValue>
      </Reference>
      <Reference URI="/xl/worksheets/sheet3.xml?ContentType=application/vnd.openxmlformats-officedocument.spreadsheetml.worksheet+xml">
        <DigestMethod Algorithm="http://www.w3.org/2001/04/xmlenc#sha256"/>
        <DigestValue>a/F9if1S1lxjpn36/OElGSX9NYef4+N6fy/JP3XtWGA=</DigestValue>
      </Reference>
      <Reference URI="/xl/worksheets/sheet4.xml?ContentType=application/vnd.openxmlformats-officedocument.spreadsheetml.worksheet+xml">
        <DigestMethod Algorithm="http://www.w3.org/2001/04/xmlenc#sha256"/>
        <DigestValue>aGAYx2BiIbJ8U8Q7l/9MpH5SdxVWaPMyZmOxvNmVd7Q=</DigestValue>
      </Reference>
      <Reference URI="/xl/worksheets/sheet5.xml?ContentType=application/vnd.openxmlformats-officedocument.spreadsheetml.worksheet+xml">
        <DigestMethod Algorithm="http://www.w3.org/2001/04/xmlenc#sha256"/>
        <DigestValue>GuHZUR1ttrXoK/oV8tpdZrzVB7jJDCLM0q4Jy9TrKU4=</DigestValue>
      </Reference>
      <Reference URI="/xl/worksheets/sheet6.xml?ContentType=application/vnd.openxmlformats-officedocument.spreadsheetml.worksheet+xml">
        <DigestMethod Algorithm="http://www.w3.org/2001/04/xmlenc#sha256"/>
        <DigestValue>spZe5Golp1hwOs7emqckM9r9xFfj2QsCq141DMkQPm8=</DigestValue>
      </Reference>
      <Reference URI="/xl/worksheets/sheet7.xml?ContentType=application/vnd.openxmlformats-officedocument.spreadsheetml.worksheet+xml">
        <DigestMethod Algorithm="http://www.w3.org/2001/04/xmlenc#sha256"/>
        <DigestValue>rZkHuooK5xLhB7ooPj+2KKx5KZ01KlitOlpAgmP9UEs=</DigestValue>
      </Reference>
      <Reference URI="/xl/worksheets/sheet8.xml?ContentType=application/vnd.openxmlformats-officedocument.spreadsheetml.worksheet+xml">
        <DigestMethod Algorithm="http://www.w3.org/2001/04/xmlenc#sha256"/>
        <DigestValue>zNCVV69kUricO6M01NW5TQsQgLjiNtrynL6VggkUF/4=</DigestValue>
      </Reference>
      <Reference URI="/xl/worksheets/sheet9.xml?ContentType=application/vnd.openxmlformats-officedocument.spreadsheetml.worksheet+xml">
        <DigestMethod Algorithm="http://www.w3.org/2001/04/xmlenc#sha256"/>
        <DigestValue>ezKHLmImexw0yYi7npuUQjnRr9o6Ebp0Wr3zSnUNwI8=</DigestValue>
      </Reference>
    </Manifest>
    <SignatureProperties>
      <SignatureProperty Id="idSignatureTime" Target="#idPackageSignature">
        <mdssi:SignatureTime xmlns:mdssi="http://schemas.openxmlformats.org/package/2006/digital-signature">
          <mdssi:Format>YYYY-MM-DDThh:mm:ssTZD</mdssi:Format>
          <mdssi:Value>2024-05-09T22:40:43Z</mdssi:Value>
        </mdssi:SignatureTime>
      </SignatureProperty>
    </SignatureProperties>
  </Object>
  <Object Id="idOfficeObject">
    <SignatureProperties>
      <SignatureProperty Id="idOfficeV1Details" Target="#idPackageSignature">
        <SignatureInfoV1 xmlns="http://schemas.microsoft.com/office/2006/digsig">
          <SetupID>{D4B1665B-8B30-47C1-BF3D-D67A58588EB6}</SetupID>
          <SignatureText>Rodolfo Gauto</SignatureText>
          <SignatureImage/>
          <SignatureComments/>
          <WindowsVersion>10.0</WindowsVersion>
          <OfficeVersion>16.0.17425/26</OfficeVersion>
          <ApplicationVersion>16.0.17425</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2024-05-09T22:40:43Z</xd:SigningTime>
          <xd:SigningCertificate>
            <xd:Cert>
              <xd:CertDigest>
                <DigestMethod Algorithm="http://www.w3.org/2001/04/xmlenc#sha256"/>
                <DigestValue>CyhqrykCJYp3kipXNhNnJoG6BiPG+7TnBi6XPHyVuwM=</DigestValue>
              </xd:CertDigest>
              <xd:IssuerSerial>
                <X509IssuerName>C=PY, O=ICPP, OU=Prestador Cualificado de Servicios de Confianza, CN=VIT S.A., SERIALNUMBER=RUC80080099-0</X509IssuerName>
                <X509SerialNumber>139909261839237906992669976474464974513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BwBAAB/AAAAAAAAAAAAAACpGwAAaQwAACBFTUYAAAEAfBoAAKI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AAAAAASAAAADAAAAAEAAAAeAAAAGAAAAMkAAAAEAAAA9wAAABEAAAAlAAAADAAAAAEAAABUAAAAfAAAAMoAAAAEAAAA9QAAABAAAAABAAAAAMDGQb6ExkHKAAAABAAAAAgAAABMAAAAAAAAAAAAAAAAAAAA//////////9cAAAAOQAvADUALwAyADAAMgA0AAYAAAAEAAAABgAAAAQAAAAGAAAABgAAAAYAAAAGAAAASwAAAEAAAAAwAAAABQAAACAAAAABAAAAAQAAABAAAAAAAAAAAAAAAB0BAACAAAAAAAAAAAAAAAAdAQAAgAAAAFIAAABwAQAAAgAAABAAAAAHAAAAAAAAAAAAAAC8AgAAAAAAAAECAiJTAHkAcwB0AGUAbQAAAAAAAAAAAAAAAAAAAAAAAAAAAAAAAAAAAAAAAAAAAAAAAAAAAAAAAAAAAAAAAAAAAAAAAAAAAAIAAAAAAAAAAAAAAAAAAAD4lM7l+H8AANBunnz5fwAAAAAAAAAAAADY0E/VWAAAAP//////////yNBP1VgAAAAAAAAAAAAAAAAAAAAAAAAA2h7syc3pAAAw0U/VWAAAADDRT9VYAAAAwCz2N1QCAAAAC6c3VAIAAPCM278AAAAAAAAAAAAAAAAHAAAAAAAAAAAAAAAAAAAAnNFP1VgAAADZ0U/VWAAAAEGqdHz5fwAAAgAAAAAAAAAAAAAAAAAAAAAAAAAAAAAASkYAAAAAAAAAC6c3VAIAABvFeHz5fwAAQNFP1VgAAADZ0U/VWAAAAMDCZTpUAgAAYNJP1W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6efPl/AAAAAAAAAAAAAHlqTtVYAAAAAwAAAAAAAADHs898+X8AAAAAAAAAAAAAAAAAAAAAAADauO3JzekAAAAAAAD4fwAA4B1+5AAAAADg////AAAAAAALpzdUAgAAkAEAAAAAAAAAAAAAAAAAAAYAAAAAAAAAAAAAAAAAAACca07VWAAAANlrTtVYAAAAQap0fPl/AAAAkcAxVAIAAHAloeQAAAAAAGd85Ph/AAAAZ3zk+H8AAAALpzdUAgAAG8V4fPl/AABAa07VWAAAANlrTtVYAAAAADVvwFQCAAB4bE7VZHYACAAAAAAlAAAADAAAAAMAAAAYAAAADAAAAAAAAAASAAAADAAAAAEAAAAWAAAADAAAAAgAAABUAAAAVAAAAAoAAAAnAAAAHgAAAEoAAAABAAAAAMDGQb6Exk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PAAAARwAAACkAAAAzAAAAZwAAABUAAAAhAPAAAAAAAAAAAAAAAIA/AAAAAAAAAAAAAIA/AAAAAAAAAAAAAAAAAAAAAAAAAAAAAAAAAAAAAAAAAAAlAAAADAAAAAAAAIAoAAAADAAAAAQAAABSAAAAcAEAAAQAAADw////AAAAAAAAAAAAAAAAkAEAAAAAAAEAAAAAcwBlAGcAbwBlACAAdQBpAAAAAAAAAAAAAAAAAAAAAAAAAAAAAAAAAAAAAAAAAAAAAAAAAAAAAAAAAAAAAAAAAAAAAADQa07VWAAAAHqCAeT4fwAAAAAAAFgAAADQbp58+X8AAAAAAAAAAAAADQAAAAAAAAABAAAAVAIAAAEAAAAAAAAAAAAAAAAAAAAAAAAAAAAAADq67cnN6QAAAAAAAAAAAAAAAAAAAAAAAPD///8AAAAAAAunN1QCAACQAQAAAAAAAAAAAAAAAAAACQAAAAAAAAAAAAAAAAAAADxtTtVYAAAAeW1O1VgAAABBqnR8+X8AAAAAAAAAAAAAcGxO1QAAAAAFAAAAAAAAAAAAAAAAAAAAAAunN1QCAAAbxXh8+X8AAOBsTtVYAAAAeW1O1VgAAABwD+fGVAIAABhuTtVkdgAIAAAAACUAAAAMAAAABAAAABgAAAAMAAAAAAAAABIAAAAMAAAAAQAAAB4AAAAYAAAAKQAAADMAAACQAAAASAAAACUAAAAMAAAABAAAAFQAAACcAAAAKgAAADMAAACOAAAARwAAAAEAAAAAwMZBvoTGQSoAAAAzAAAADQAAAEwAAAAAAAAAAAAAAAAAAAD//////////2gAAABSAG8AZABvAGwAZgBvACAARwBhAHUAdABvAOYACgAAAAkAAAAJAAAACQAAAAQAAAAFAAAACQAAAAQAAAALAAAACAAAAAkAAAAFAAAACQAAAEsAAABAAAAAMAAAAAUAAAAgAAAAAQAAAAEAAAAQAAAAAAAAAAAAAAAdAQAAgAAAAAAAAAAAAAAAHQEAAIAAAAAlAAAADAAAAAIAAAAnAAAAGAAAAAUAAAAAAAAA////AAAAAAAlAAAADAAAAAUAAABMAAAAZAAAAAAAAABQAAAAHAEAAHwAAAAAAAAAUAAAAB0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cAAAACgAAAFAAAABWAAAAXAAAAAEAAAAAwMZBvoTGQQoAAABQAAAADQAAAEwAAAAAAAAAAAAAAAAAAAD//////////2gAAABSAG8AZABvAGwAZgBvACAARwBhAHUAdABvAOYABwAAAAcAAAAHAAAABwAAAAMAAAAEAAAABwAAAAMAAAAIAAAABgAAAAcAAAAEAAAABwAAAEsAAABAAAAAMAAAAAUAAAAgAAAAAQAAAAEAAAAQAAAAAAAAAAAAAAAdAQAAgAAAAAAAAAAAAAAAHQEAAIAAAAAlAAAADAAAAAIAAAAnAAAAGAAAAAUAAAAAAAAA////AAAAAAAlAAAADAAAAAUAAABMAAAAZAAAAAkAAABgAAAA/wAAAGwAAAAJAAAAYAAAAPcAAAANAAAAIQDwAAAAAAAAAAAAAACAPwAAAAAAAAAAAACAPwAAAAAAAAAAAAAAAAAAAAAAAAAAAAAAAAAAAAAAAAAAJQAAAAwAAAAAAACAKAAAAAwAAAAFAAAAJwAAABgAAAAFAAAAAAAAAP///wAAAAAAJQAAAAwAAAAFAAAATAAAAGQAAAAJAAAAcAAAABMBAAB8AAAACQAAAHAAAAALAQAADQAAACEA8AAAAAAAAAAAAAAAgD8AAAAAAAAAAAAAgD8AAAAAAAAAAAAAAAAAAAAAAAAAAAAAAAAAAAAAAAAAACUAAAAMAAAAAAAAgCgAAAAMAAAABQAAACUAAAAMAAAAAQAAABgAAAAMAAAAAAAAABIAAAAMAAAAAQAAABYAAAAMAAAAAAAAAFQAAABQAQAACgAAAHAAAAASAQAAfAAAAAEAAAAAwMZBvoTGQQoAAABwAAAAKwAAAEwAAAAEAAAACQAAAHAAAAAUAQAAfQAAAKQAAABGAGkAcgBtAGEAZABvACAAcABvAHIAOgAgAFIATwBEAE8ATABGAE8AIABJAEcATgBBAEMASQBPACAARwBBAFUAVABPACAATQBBAFIASQBPAFQAVABJAAAABgAAAAMAAAAEAAAACQAAAAYAAAAHAAAABwAAAAMAAAAHAAAABwAAAAQAAAADAAAAAwAAAAcAAAAJAAAACAAAAAkAAAAFAAAABgAAAAkAAAADAAAAAwAAAAgAAAAIAAAABwAAAAcAAAADAAAACQAAAAMAAAAIAAAABwAAAAgAAAAGAAAACQAAAAMAAAAKAAAABwAAAAcAAAADAAAACQAAAAYAAAAGAAAAAwAAABYAAAAMAAAAAAAAACUAAAAMAAAAAgAAAA4AAAAUAAAAAAAAABAAAAAUAAAA</Object>
  <Object Id="idInvalidSigLnImg">AQAAAGwAAAAAAAAAAAAAABwBAAB/AAAAAAAAAAAAAACpGwAAaQwAACBFTUYAAAEA9B8AAKkAAAAGAAAAAAAAAAAAAAAAAAAAgAcAADgEAADdAQAADAEAAAAAAAAAAAAAAAAAAEhHBwDgFgQACgAAABAAAAAAAAAAAAAAAEsAAAAQAAAAAAAAAAUAAAAeAAAAGAAAAAAAAAAAAAAAHQEAAIAAAAAnAAAAGAAAAAEAAAAAAAAAAAAAAAAAAAAlAAAADAAAAAEAAABMAAAAZAAAAAAAAAAAAAAAHAEAAH8AAAAAAAAAAAAAAB0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8PDwAAAAAAAlAAAADAAAAAEAAABMAAAAZAAAAAAAAAAAAAAAHAEAAH8AAAAAAAAAAAAAAB0BAACAAAAAIQDwAAAAAAAAAAAAAACAPwAAAAAAAAAAAACAPwAAAAAAAAAAAAAAAAAAAAAAAAAAAAAAAAAAAAAAAAAAJQAAAAwAAAAAAACAKAAAAAwAAAABAAAAJwAAABgAAAABAAAAAAAAAPDw8AAAAAAAJQAAAAwAAAABAAAATAAAAGQAAAAAAAAAAAAAABwBAAB/AAAAAAAAAAAAAAAdAQAAgAAAACEA8AAAAAAAAAAAAAAAgD8AAAAAAAAAAAAAgD8AAAAAAAAAAAAAAAAAAAAAAAAAAAAAAAAAAAAAAAAAACUAAAAMAAAAAAAAgCgAAAAMAAAAAQAAACcAAAAYAAAAAQAAAAAAAADw8PAAAAAAACUAAAAMAAAAAQAAAEwAAABkAAAAAAAAAAAAAAAcAQAAfwAAAAAAAAAAAAAAHQEAAIAAAAAhAPAAAAAAAAAAAAAAAIA/AAAAAAAAAAAAAIA/AAAAAAAAAAAAAAAAAAAAAAAAAAAAAAAAAAAAAAAAAAAlAAAADAAAAAAAAIAoAAAADAAAAAEAAAAnAAAAGAAAAAEAAAAAAAAA////AAAAAAAlAAAADAAAAAEAAABMAAAAZAAAAAAAAAAAAAAAHAEAAH8AAAAAAAAAAAAAAB0BAACAAAAAIQDwAAAAAAAAAAAAAACAPwAAAAAAAAAAAACAPwAAAAAAAAAAAAAAAAAAAAAAAAAAAAAAAAAAAAAAAAAAJQAAAAwAAAAAAACAKAAAAAwAAAABAAAAJwAAABgAAAABAAAAAAAAAP///wAAAAAAJQAAAAwAAAABAAAATAAAAGQAAAAAAAAAAAAAABwBAAB/AAAAAAAAAAAAAAAd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Nfl+H8AAAAA1+X4fwAAELZP1VgAAAAAAKB6+X8AABWwEeX4fwAAMBagevl/AAATAAAAAAAAAAgXAAAAAAAAQAAAwPh/AAAAAKB6+X8AAOeyEeX4fwAABAAAAAAAAAAwFqB6+X8AAIC2T9VYAAAAEwAAAAAAAABIAAAAAAAAABQyuOX4fwAAkAPX5fh/AABANrjl+H8AAAEAAAAAAAAA0Fu45fh/AAAAAKB6+X8AAAAAAAAAAAAAAAAAAAAAAAAAAAAAAAAAAAALpzdUAgAAG8V4fPl/AABgt0/VWAAAAPm3T9VYAAAAAAAAAAAAAACYuE/VZHYACAAAAAAlAAAADAAAAAEAAAAYAAAADAAAAP8AAAASAAAADAAAAAEAAAAeAAAAGAAAACIAAAAEAAAAcgAAABEAAAAlAAAADAAAAAEAAABUAAAAqAAAACMAAAAEAAAAcAAAABAAAAABAAAAAMDGQb6ExkEjAAAABAAAAA8AAABMAAAAAAAAAAAAAAAAAAAA//////////9sAAAARgBpAHIAbQBhACAAbgBvACAAdgDhAGwAaQBkAGEAAAAGAAAAAwAAAAQAAAAJAAAABgAAAAMAAAAHAAAABwAAAAMAAAAFAAAABgAAAAMAAAADAAAABwAAAAYAAABLAAAAQAAAADAAAAAFAAAAIAAAAAEAAAABAAAAEAAAAAAAAAAAAAAAHQEAAIAAAAAAAAAAAAAAAB0BAACAAAAAUgAAAHABAAACAAAAEAAAAAcAAAAAAAAAAAAAALwCAAAAAAAAAQICIlMAeQBzAHQAZQBtAAAAAAAAAAAAAAAAAAAAAAAAAAAAAAAAAAAAAAAAAAAAAAAAAAAAAAAAAAAAAAAAAAAAAAAAAAAAAgAAAAAAAAAAAAAAAAAAAPiUzuX4fwAA0G6efPl/AAAAAAAAAAAAANjQT9VYAAAA///////////I0E/VWAAAAAAAAAAAAAAAAAAAAAAAAADaHuzJzekAADDRT9VYAAAAMNFP1VgAAADALPY3VAIAAAALpzdUAgAA8IzbvwAAAAAAAAAAAAAAAAcAAAAAAAAAAAAAAAAAAACc0U/VWAAAANnRT9VYAAAAQap0fPl/AAACAAAAAAAAAAAAAAAAAAAAAAAAAAAAAABKRgAAAAAAAAALpzdUAgAAG8V4fPl/AABA0U/VWAAAANnRT9VYAAAAwMJlOlQCAABg0k/V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p58+X8AAAAAAAAAAAAAeWpO1VgAAAADAAAAAAAAAMezz3z5fwAAAAAAAAAAAAAAAAAAAAAAANq47cnN6QAAAAAAAPh/AADgHX7kAAAAAOD///8AAAAAAAunN1QCAACQAQAAAAAAAAAAAAAAAAAABgAAAAAAAAAAAAAAAAAAAJxrTtVYAAAA2WtO1VgAAABBqnR8+X8AAACRwDFUAgAAcCWh5AAAAAAAZ3zk+H8AAABnfOT4fwAAAAunN1QCAAAbxXh8+X8AAEBrTtVYAAAA2WtO1VgAAAAANW/AVAIAAHhsTtVkdgAIAAAAACUAAAAMAAAAAwAAABgAAAAMAAAAAAAAABIAAAAMAAAAAQAAABYAAAAMAAAACAAAAFQAAABUAAAACgAAACcAAAAeAAAASgAAAAEAAAAAwMZBvoTG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I8AAABHAAAAKQAAADMAAABnAAAAFQAAACEA8AAAAAAAAAAAAAAAgD8AAAAAAAAAAAAAgD8AAAAAAAAAAAAAAAAAAAAAAAAAAAAAAAAAAAAAAAAAACUAAAAMAAAAAAAAgCgAAAAMAAAABAAAAFIAAABwAQAABAAAAPD///8AAAAAAAAAAAAAAACQAQAAAAAAAQAAAABzAGUAZwBvAGUAIAB1AGkAAAAAAAAAAAAAAAAAAAAAAAAAAAAAAAAAAAAAAAAAAAAAAAAAAAAAAAAAAAAAAAAAAAAAANBrTtVYAAAAeoIB5Ph/AAAAAAAAWAAAANBunnz5fwAAAAAAAAAAAAANAAAAAAAAAAEAAABUAgAAAQAAAAAAAAAAAAAAAAAAAAAAAAAAAAAAOrrtyc3pAAAAAAAAAAAAAAAAAAAAAAAA8P///wAAAAAAC6c3VAIAAJABAAAAAAAAAAAAAAAAAAAJAAAAAAAAAAAAAAAAAAAAPG1O1VgAAAB5bU7VWAAAAEGqdHz5fwAAAAAAAAAAAABwbE7VAAAAAAUAAAAAAAAAAAAAAAAAAAAAC6c3VAIAABvFeHz5fwAA4GxO1VgAAAB5bU7VWAAAAHAP58ZUAgAAGG5O1WR2AAgAAAAAJQAAAAwAAAAEAAAAGAAAAAwAAAAAAAAAEgAAAAwAAAABAAAAHgAAABgAAAApAAAAMwAAAJAAAABIAAAAJQAAAAwAAAAEAAAAVAAAAJwAAAAqAAAAMwAAAI4AAABHAAAAAQAAAADAxkG+hMZBKgAAADMAAAANAAAATAAAAAAAAAAAAAAAAAAAAP//////////aAAAAFIAbwBkAG8AbABmAG8AIABHAGEAdQB0AG8AAAAKAAAACQAAAAkAAAAJAAAABAAAAAUAAAAJAAAABAAAAAsAAAAIAAAACQAAAAUAAAAJAAAASwAAAEAAAAAwAAAABQAAACAAAAABAAAAAQAAABAAAAAAAAAAAAAAAB0BAACAAAAAAAAAAAAAAAAdAQAAgAAAACUAAAAMAAAAAgAAACcAAAAYAAAABQAAAAAAAAD///8AAAAAACUAAAAMAAAABQAAAEwAAABkAAAAAAAAAFAAAAAcAQAAfAAAAAAAAABQAAAAHQ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JwAAAAKAAAAUAAAAFYAAABcAAAAAQAAAADAxkG+hMZBCgAAAFAAAAANAAAATAAAAAAAAAAAAAAAAAAAAP//////////aAAAAFIAbwBkAG8AbABmAG8AIABHAGEAdQB0AG8AAAAHAAAABwAAAAcAAAAHAAAAAwAAAAQAAAAHAAAAAwAAAAgAAAAGAAAABwAAAAQAAAAHAAAASwAAAEAAAAAwAAAABQAAACAAAAABAAAAAQAAABAAAAAAAAAAAAAAAB0BAACAAAAAAAAAAAAAAAAdAQAAgAAAACUAAAAMAAAAAgAAACcAAAAYAAAABQAAAAAAAAD///8AAAAAACUAAAAMAAAABQAAAEwAAABkAAAACQAAAGAAAAD/AAAAbAAAAAkAAABgAAAA9wAAAA0AAAAhAPAAAAAAAAAAAAAAAIA/AAAAAAAAAAAAAIA/AAAAAAAAAAAAAAAAAAAAAAAAAAAAAAAAAAAAAAAAAAAlAAAADAAAAAAAAIAoAAAADAAAAAUAAAAnAAAAGAAAAAUAAAAAAAAA////AAAAAAAlAAAADAAAAAUAAABMAAAAZAAAAAkAAABwAAAAEwEAAHwAAAAJAAAAcAAAAAsBAAANAAAAIQDwAAAAAAAAAAAAAACAPwAAAAAAAAAAAACAPwAAAAAAAAAAAAAAAAAAAAAAAAAAAAAAAAAAAAAAAAAAJQAAAAwAAAAAAACAKAAAAAwAAAAFAAAAJQAAAAwAAAABAAAAGAAAAAwAAAAAAAAAEgAAAAwAAAABAAAAFgAAAAwAAAAAAAAAVAAAAFABAAAKAAAAcAAAABIBAAB8AAAAAQAAAADAxkG+hMZBCgAAAHAAAAArAAAATAAAAAQAAAAJAAAAcAAAABQBAAB9AAAApAAAAEYAaQByAG0AYQBkAG8AIABwAG8AcgA6ACAAUgBPAEQATwBMAEYATwAgAEkARwBOAEEAQwBJAE8AIABHAEEAVQBUAE8AIABNAEEAUgBJAE8AVABUAEkAAAAGAAAAAwAAAAQAAAAJAAAABgAAAAcAAAAHAAAAAwAAAAcAAAAHAAAABAAAAAMAAAADAAAABwAAAAkAAAAIAAAACQAAAAUAAAAGAAAACQAAAAMAAAADAAAACAAAAAgAAAAHAAAABwAAAAMAAAAJAAAAAwAAAAgAAAAHAAAACAAAAAYAAAAJAAAAAwAAAAoAAAAHAAAABwAAAAMAAAAJAAAABgAAAAYAAAAD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H3jMS6/rGLjj8UjOCC0ZbTffoQ0Jw4HtaEdMne9qiBg=</DigestValue>
    </Reference>
    <Reference Type="http://www.w3.org/2000/09/xmldsig#Object" URI="#idOfficeObject">
      <DigestMethod Algorithm="http://www.w3.org/2001/04/xmlenc#sha256"/>
      <DigestValue>qVYLlGVhtOIPounbrTl/OgcmQfRAUVl1IkZYoFPbbmk=</DigestValue>
    </Reference>
    <Reference Type="http://uri.etsi.org/01903#SignedProperties" URI="#idSignedProperties">
      <Transforms>
        <Transform Algorithm="http://www.w3.org/TR/2001/REC-xml-c14n-20010315"/>
      </Transforms>
      <DigestMethod Algorithm="http://www.w3.org/2001/04/xmlenc#sha256"/>
      <DigestValue>TbxtCpVSMQXu8YGJ38jzGGsKmWNboBI1iXlApokbjaI=</DigestValue>
    </Reference>
    <Reference Type="http://www.w3.org/2000/09/xmldsig#Object" URI="#idValidSigLnImg">
      <DigestMethod Algorithm="http://www.w3.org/2001/04/xmlenc#sha256"/>
      <DigestValue>SaOVjbR8Mlp4qLe69Vm/Wq0glF+e8X4IfQWhuca2NDc=</DigestValue>
    </Reference>
    <Reference Type="http://www.w3.org/2000/09/xmldsig#Object" URI="#idInvalidSigLnImg">
      <DigestMethod Algorithm="http://www.w3.org/2001/04/xmlenc#sha256"/>
      <DigestValue>w+Fs3ARu2zLmoEkOwoy+pex8OA7Oph4yVWm/L44cATE=</DigestValue>
    </Reference>
  </SignedInfo>
  <SignatureValue>bH0Vi7dJM+6laCSpvR4hbi/UyzsjIr2asPPLU/CGUqmYNNWk35VAhOB+88JE0cKm1dnu+7mlvs97
SYx7iz5hxdFWjJKFQ/mCcrWx6H9jnkvzVtyUp5GpwBIc8v6iSjW73L9pa7kToBbxEQNFP9i1Ugcu
5ZfB49rFxOyHwn9BOfwR4mMFU7vVepS5zfyhNKo345TO7NwS9WbFYLWlZ7ZVevc6ncRiJK0oFq5+
1eOXsmqyvfu1lDNhqCjzBht9cu95IfSCwtMSEqXHDJFn5525G8XfGCXtTWcUlKjyQR5WvWzIwR82
KAdy0tc1dFVWFej5Gch4IkTTh5mqpbMdTJh+bw==</SignatureValue>
  <KeyInfo>
    <X509Data>
      <X509Certificate>MIIIiTCCBnGgAwIBAgIIVkSGXxCLzv0wDQYJKoZIhvcNAQELBQAwWjEaMBgGA1UEAwwRQ0EtRE9DVU1FTlRBIFMuQS4xFjAUBgNVBAUTDVJVQzgwMDUwMTcyLTExFzAVBgNVBAoMDkRPQ1VNRU5UQSBTLkEuMQswCQYDVQQGEwJQWTAeFw0yNDA0MjMxODU1MDBaFw0yNjA0MjMxODU1MDBaMIG8MSUwIwYDVQQDDBxNQVJJQSBDUklTVElOQSBUUk9DSEUgTlXDkUVaMREwDwYDVQQFEwhDSTkzNDc1NzEXMBUGA1UEKgwOTUFSSUEgQ1JJU1RJTkExFjAUBgNVBAQMDVRST0NIRSBOVcORRVoxCzAJBgNVBAsMAkYyMTUwMwYDVQQKDCxDRVJUSUZJQ0FETyBDVUFMSUZJQ0FETyBERSBGSVJNQSBFTEVDVFJPTklDQTELMAkGA1UEBhMCUFkwggEiMA0GCSqGSIb3DQEBAQUAA4IBDwAwggEKAoIBAQCoyylGT74VdhGZhoNAuy4NhICAXV8k+1XAz+7ueLkvuipOvM5KlG5ZBetrFbA+v3MRf1JghzLcu8G4s18pibNdKA9Av+DClX9pwmQMYMab9x9nlaTgNUtpczFRfHJY2D8Wrx0e2Pvng1wWXkJWTSq6v/X/M4iISKcmBk/tDZlYb+FXtUTkuLRALb65XWLz5neoYwS4HYegV9r3H3wbi9Bvqh3M3EpaPNyCqsIZ7iQKGy2HeCLlPYHAjG1zwCL/DEbzFLuFM/RWTrv6dXpGbgb9WySm1XHQYHDun+yUOcgQhHex1aK+aY3vd1p/UU8M4g9VlfEtSwDsIfF8FL7oXpLxAgMBAAGjggPuMIID6jAMBgNVHRMBAf8EAjAAMB8GA1UdIwQYMBaAFKE9hSvN2CyWHzkCDJ9TO1jYlQt7MIGUBggrBgEFBQcBAQSBhzCBhDBVBggrBgEFBQcwAoZJaHR0cHM6Ly93d3cuZGlnaXRvLmNvbS5weS91cGxvYWRzL2NlcnRpZmljYWRvLWRvY3VtZW50YS1zYS0xNTM1MTE3NzcxLmNydDArBggrBgEFBQcwAYYfaHR0cHM6Ly93d3cuZGlnaXRvLmNvbS5weS9vY3NwLzBRBgNVHREESjBIgRpjcmlzdGluYS50cm9jaGVAZmNh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XmoKXtQGPLYCkvDGL8mGrKiCVfMA4GA1UdDwEB/wQEAwIF4DANBgkqhkiG9w0BAQsFAAOCAgEAdYYaT6WTzbsfEvTjrCJm93fW+r8ue1g2YMIbwAJhTyq7mfB6x28TBjK9tvcmU3IH/ddDIIMCVxyHbpQK0p4WdUyqfDzzGfvSZ+yvNLcSoioc7s3bvhPNnvNN5drxhb2aC9vbKqNPkaILj9JWHQ//LPFWWT4B9J4+5h7z2rNb2z1BkrJmUOHN7CQccXyYbQCo86zE3h+5SC4y18AyFyyAGuTQMh0MPWWMmBIwgKc7+1AKlIsTpshVI7mRYrEgXbAP4AY15HhMZh+P3y7kzPJv2iGgY8gekrtK5XT6+Kw1N/nPCQQV85uwT1Lfx/f5iomgO314Aj/ww/awHyhNZjxoppW+/P2jg3sEa739Pe1RCu4imga4eObg1OVJxpYr/o0nNe2uxeOgqAIwSLfhW2rX48+1NBtSvrJWOdWEx8fX4dNOX2js1vdnaY10iG2VNk4NELI6Z4VgFCmSDAWj3SaktMzwQI4BmpqdazjErhLqZAqDwNvSliZdqa1RpFpXLPRdd+QwKvWaC796nzE+onUBTUawMqD0prhQVYDTbOuri6FUiSKkUi92NUEpbI8r+rBZ5OMqxBWKZh1wg7MogkKGVsQx6hHpDY6YLxGt/1jblP7pr03szYfU32S9zUwsGDwdSQhZPwjmr0lsu5VQXBwP+UevF2zN+JSFln4+IZclE70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hqsVFdYVwCzmgQl1qipMJvA5PbQCHA53NUjPAOvuQ+E=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rMLlAni5uA27ai4TDN8G/raWhlfE6WSiTXBHi4C7iUw=</DigestValue>
      </Reference>
      <Reference URI="/xl/drawings/drawing1.xml?ContentType=application/vnd.openxmlformats-officedocument.drawing+xml">
        <DigestMethod Algorithm="http://www.w3.org/2001/04/xmlenc#sha256"/>
        <DigestValue>ub074ZLH8w4xlalqairs0BhLike/ijp43YfbOrzi420=</DigestValue>
      </Reference>
      <Reference URI="/xl/drawings/drawing10.xml?ContentType=application/vnd.openxmlformats-officedocument.drawing+xml">
        <DigestMethod Algorithm="http://www.w3.org/2001/04/xmlenc#sha256"/>
        <DigestValue>m5HUtqp4uFM3Uy2WJOEH2CTz5l9dWxANBNojKOgA+1o=</DigestValue>
      </Reference>
      <Reference URI="/xl/drawings/drawing2.xml?ContentType=application/vnd.openxmlformats-officedocument.drawing+xml">
        <DigestMethod Algorithm="http://www.w3.org/2001/04/xmlenc#sha256"/>
        <DigestValue>Inzha6baeAKE0WuKvq0NbHcSeKHit1HfjuHs2WT/AC8=</DigestValue>
      </Reference>
      <Reference URI="/xl/drawings/drawing3.xml?ContentType=application/vnd.openxmlformats-officedocument.drawing+xml">
        <DigestMethod Algorithm="http://www.w3.org/2001/04/xmlenc#sha256"/>
        <DigestValue>gIvrbfXERfSQgNeZpgJ/fVdtWDW8AXj1OdHVLnO714Y=</DigestValue>
      </Reference>
      <Reference URI="/xl/drawings/drawing4.xml?ContentType=application/vnd.openxmlformats-officedocument.drawing+xml">
        <DigestMethod Algorithm="http://www.w3.org/2001/04/xmlenc#sha256"/>
        <DigestValue>t0IiKkrStl/PiA8NVpK6Yzzs0p7cTjDqmZEHG31Qyng=</DigestValue>
      </Reference>
      <Reference URI="/xl/drawings/drawing5.xml?ContentType=application/vnd.openxmlformats-officedocument.drawing+xml">
        <DigestMethod Algorithm="http://www.w3.org/2001/04/xmlenc#sha256"/>
        <DigestValue>virplHJot2IoRHIXdPVnprgNPvJSCFYXhwmEbMvdtaE=</DigestValue>
      </Reference>
      <Reference URI="/xl/drawings/drawing6.xml?ContentType=application/vnd.openxmlformats-officedocument.drawing+xml">
        <DigestMethod Algorithm="http://www.w3.org/2001/04/xmlenc#sha256"/>
        <DigestValue>AtmK7+JzSuRtNKZwtbZHzQYdkspeWtMDqPLaRRLEQ7U=</DigestValue>
      </Reference>
      <Reference URI="/xl/drawings/drawing7.xml?ContentType=application/vnd.openxmlformats-officedocument.drawing+xml">
        <DigestMethod Algorithm="http://www.w3.org/2001/04/xmlenc#sha256"/>
        <DigestValue>TQLwkH6WuXrQrkjK3R2tmZHXTqbBAGEq+n/C/hZhz5U=</DigestValue>
      </Reference>
      <Reference URI="/xl/drawings/drawing8.xml?ContentType=application/vnd.openxmlformats-officedocument.drawing+xml">
        <DigestMethod Algorithm="http://www.w3.org/2001/04/xmlenc#sha256"/>
        <DigestValue>Z8FjsvcFkYAYxW8oCT92pAi93Yw4MlvKGyJSTBfqzLA=</DigestValue>
      </Reference>
      <Reference URI="/xl/drawings/drawing9.xml?ContentType=application/vnd.openxmlformats-officedocument.drawing+xml">
        <DigestMethod Algorithm="http://www.w3.org/2001/04/xmlenc#sha256"/>
        <DigestValue>3KiKy7tkMnlUGIMAcLHb5FPgDTVc/eKnt7WR/GX7oxI=</DigestValue>
      </Reference>
      <Reference URI="/xl/drawings/vmlDrawing1.vml?ContentType=application/vnd.openxmlformats-officedocument.vmlDrawing">
        <DigestMethod Algorithm="http://www.w3.org/2001/04/xmlenc#sha256"/>
        <DigestValue>N1RXJM1PL9XOqoxjTWyMsw90gvjzANxTtG/zsVOaYgo=</DigestValue>
      </Reference>
      <Reference URI="/xl/media/image1.png?ContentType=image/png">
        <DigestMethod Algorithm="http://www.w3.org/2001/04/xmlenc#sha256"/>
        <DigestValue>xmrEYYIQdOTouWhj5FIxuh7c3ymywmWHXhR6+2DxmAA=</DigestValue>
      </Reference>
      <Reference URI="/xl/media/image2.emf?ContentType=image/x-emf">
        <DigestMethod Algorithm="http://www.w3.org/2001/04/xmlenc#sha256"/>
        <DigestValue>tAonVBnWqlFkAGxqqdhOzySXUPRPiZz/du7nE9dmDVE=</DigestValue>
      </Reference>
      <Reference URI="/xl/media/image3.emf?ContentType=image/x-emf">
        <DigestMethod Algorithm="http://www.w3.org/2001/04/xmlenc#sha256"/>
        <DigestValue>v6+MtzQDhDpRWPzoRGNKf9DeDM0+pHgY2uqw5wU3224=</DigestValue>
      </Reference>
      <Reference URI="/xl/media/image4.emf?ContentType=image/x-emf">
        <DigestMethod Algorithm="http://www.w3.org/2001/04/xmlenc#sha256"/>
        <DigestValue>2If0HF1E21eKvfKCeAoKULVaiLiw6UcMDNxrqrJEKgE=</DigestValue>
      </Reference>
      <Reference URI="/xl/printerSettings/printerSettings1.bin?ContentType=application/vnd.openxmlformats-officedocument.spreadsheetml.printerSettings">
        <DigestMethod Algorithm="http://www.w3.org/2001/04/xmlenc#sha256"/>
        <DigestValue>OGD3iF2+l78gTInlDCWFPycZVuHBpUE02raJ/Wr5XCI=</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+CD8yXTcV7R0UPktSQ1iysCJtCvCSVF2j80e6m46HpQ=</DigestValue>
      </Reference>
      <Reference URI="/xl/printerSettings/printerSettings12.bin?ContentType=application/vnd.openxmlformats-officedocument.spreadsheetml.printerSettings">
        <DigestMethod Algorithm="http://www.w3.org/2001/04/xmlenc#sha256"/>
        <DigestValue>hqnMLvZ6XBY2fH1KhK00vJXWuxlSZRWkoKrdKDrIF2Q=</DigestValue>
      </Reference>
      <Reference URI="/xl/printerSettings/printerSettings13.bin?ContentType=application/vnd.openxmlformats-officedocument.spreadsheetml.printerSettings">
        <DigestMethod Algorithm="http://www.w3.org/2001/04/xmlenc#sha256"/>
        <DigestValue>TRrCOIAvgyay9+dOHANtMRhI4Mlj24DaFIyKQoKcdPw=</DigestValue>
      </Reference>
      <Reference URI="/xl/printerSettings/printerSettings14.bin?ContentType=application/vnd.openxmlformats-officedocument.spreadsheetml.printerSettings">
        <DigestMethod Algorithm="http://www.w3.org/2001/04/xmlenc#sha256"/>
        <DigestValue>aKO8XWThzgvGlTVSu23kX37OoqtKGS6PBUkmhsicI1Y=</DigestValue>
      </Reference>
      <Reference URI="/xl/printerSettings/printerSettings15.bin?ContentType=application/vnd.openxmlformats-officedocument.spreadsheetml.printerSettings">
        <DigestMethod Algorithm="http://www.w3.org/2001/04/xmlenc#sha256"/>
        <DigestValue>TRrCOIAvgyay9+dOHANtMRhI4Mlj24DaFIyKQoKcdPw=</DigestValue>
      </Reference>
      <Reference URI="/xl/printerSettings/printerSettings16.bin?ContentType=application/vnd.openxmlformats-officedocument.spreadsheetml.printerSettings">
        <DigestMethod Algorithm="http://www.w3.org/2001/04/xmlenc#sha256"/>
        <DigestValue>OGD3iF2+l78gTInlDCWFPycZVuHBpUE02raJ/Wr5XCI=</DigestValue>
      </Reference>
      <Reference URI="/xl/printerSettings/printerSettings17.bin?ContentType=application/vnd.openxmlformats-officedocument.spreadsheetml.printerSettings">
        <DigestMethod Algorithm="http://www.w3.org/2001/04/xmlenc#sha256"/>
        <DigestValue>GyyR84UYFfbFvVrs+ip9vPggIMAXC0nxkmeUVNsGxCc=</DigestValue>
      </Reference>
      <Reference URI="/xl/printerSettings/printerSettings18.bin?ContentType=application/vnd.openxmlformats-officedocument.spreadsheetml.printerSettings">
        <DigestMethod Algorithm="http://www.w3.org/2001/04/xmlenc#sha256"/>
        <DigestValue>ZVxXhJn6XmjT/m1Dw2UhwYZPVXYMSYE+DUFTlsgHV4s=</DigestValue>
      </Reference>
      <Reference URI="/xl/printerSettings/printerSettings19.bin?ContentType=application/vnd.openxmlformats-officedocument.spreadsheetml.printerSettings">
        <DigestMethod Algorithm="http://www.w3.org/2001/04/xmlenc#sha256"/>
        <DigestValue>ZVxXhJn6XmjT/m1Dw2UhwYZPVXYMSYE+DUFTlsgHV4s=</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ZVxXhJn6XmjT/m1Dw2UhwYZPVXYMSYE+DUFTlsgHV4s=</DigestValue>
      </Reference>
      <Reference URI="/xl/printerSettings/printerSettings21.bin?ContentType=application/vnd.openxmlformats-officedocument.spreadsheetml.printerSettings">
        <DigestMethod Algorithm="http://www.w3.org/2001/04/xmlenc#sha256"/>
        <DigestValue>ZVxXhJn6XmjT/m1Dw2UhwYZPVXYMSYE+DUFTlsgHV4s=</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OGD3iF2+l78gTInlDCWFPycZVuHBpUE02raJ/Wr5XCI=</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OGD3iF2+l78gTInlDCWFPycZVuHBpUE02raJ/Wr5XCI=</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30.bin?ContentType=application/vnd.openxmlformats-officedocument.spreadsheetml.printerSettings">
        <DigestMethod Algorithm="http://www.w3.org/2001/04/xmlenc#sha256"/>
        <DigestValue>n+oQ4//2eLq8yCSeJ5LOsM5vIcodC+5KqRffwAOH8+g=</DigestValue>
      </Reference>
      <Reference URI="/xl/printerSettings/printerSettings31.bin?ContentType=application/vnd.openxmlformats-officedocument.spreadsheetml.printerSettings">
        <DigestMethod Algorithm="http://www.w3.org/2001/04/xmlenc#sha256"/>
        <DigestValue>aKO8XWThzgvGlTVSu23kX37OoqtKGS6PBUkmhsicI1Y=</DigestValue>
      </Reference>
      <Reference URI="/xl/printerSettings/printerSettings32.bin?ContentType=application/vnd.openxmlformats-officedocument.spreadsheetml.printerSettings">
        <DigestMethod Algorithm="http://www.w3.org/2001/04/xmlenc#sha256"/>
        <DigestValue>OGD3iF2+l78gTInlDCWFPycZVuHBpUE02raJ/Wr5XCI=</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aKO8XWThzgvGlTVSu23kX37OoqtKGS6PBUkmhsicI1Y=</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xx4XJP3OM4JKpAeWPMsH0h8fHQy33ysxsEhbepBJoa0=</DigestValue>
      </Reference>
      <Reference URI="/xl/styles.xml?ContentType=application/vnd.openxmlformats-officedocument.spreadsheetml.styles+xml">
        <DigestMethod Algorithm="http://www.w3.org/2001/04/xmlenc#sha256"/>
        <DigestValue>u5UpGYxQQxZHKwB3N77Jllf/BdEBsVdYpcTinhPptJw=</DigestValue>
      </Reference>
      <Reference URI="/xl/theme/theme1.xml?ContentType=application/vnd.openxmlformats-officedocument.theme+xml">
        <DigestMethod Algorithm="http://www.w3.org/2001/04/xmlenc#sha256"/>
        <DigestValue>JNGnPKHKsPy6kmCp11/sNt3bmMqQkZWAeEqk2KQCTYU=</DigestValue>
      </Reference>
      <Reference URI="/xl/workbook.xml?ContentType=application/vnd.openxmlformats-officedocument.spreadsheetml.sheet.main+xml">
        <DigestMethod Algorithm="http://www.w3.org/2001/04/xmlenc#sha256"/>
        <DigestValue>VZG2zxWfEFkCXj04pa0lm32SyCv5RONIF3459q+nw+4=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i2Zp4ch4j6O57AxbpYHg+Pj+Mvt1/H7oTobn95/jaU8=</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WP+OGJzYM+GqXqJuT3M09cqusaOcOK9v+cqP2cDNEKQ=</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am/C66L4TyPLpsDXzfUXJ9R+xUgoos9pCU3AQ6WmuIg=</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0zVlVOY0I5xMlWNHUVDd5Ime0K5uFPIPk1JJ10H3aS4=</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pDlgiWGPtJQ0j/0rsWeNbHKv+fkpQyQfyY0T2gS/I/M=</DigestValue>
      </Reference>
      <Reference URI="/xl/worksheets/sheet1.xml?ContentType=application/vnd.openxmlformats-officedocument.spreadsheetml.worksheet+xml">
        <DigestMethod Algorithm="http://www.w3.org/2001/04/xmlenc#sha256"/>
        <DigestValue>umKa5qiB8DJYtaR2LpqVb5EbguoU0Fm5QDDJt9RdDtQ=</DigestValue>
      </Reference>
      <Reference URI="/xl/worksheets/sheet10.xml?ContentType=application/vnd.openxmlformats-officedocument.spreadsheetml.worksheet+xml">
        <DigestMethod Algorithm="http://www.w3.org/2001/04/xmlenc#sha256"/>
        <DigestValue>vwtPS165W26R7WScS2Yk2PJwZhYO0fNDcFaKbFCX6WE=</DigestValue>
      </Reference>
      <Reference URI="/xl/worksheets/sheet2.xml?ContentType=application/vnd.openxmlformats-officedocument.spreadsheetml.worksheet+xml">
        <DigestMethod Algorithm="http://www.w3.org/2001/04/xmlenc#sha256"/>
        <DigestValue>wQRAUvTCPoOXjwmZ2pgNhPbMbxNoGloxDuFkUdBTDqc=</DigestValue>
      </Reference>
      <Reference URI="/xl/worksheets/sheet3.xml?ContentType=application/vnd.openxmlformats-officedocument.spreadsheetml.worksheet+xml">
        <DigestMethod Algorithm="http://www.w3.org/2001/04/xmlenc#sha256"/>
        <DigestValue>a/F9if1S1lxjpn36/OElGSX9NYef4+N6fy/JP3XtWGA=</DigestValue>
      </Reference>
      <Reference URI="/xl/worksheets/sheet4.xml?ContentType=application/vnd.openxmlformats-officedocument.spreadsheetml.worksheet+xml">
        <DigestMethod Algorithm="http://www.w3.org/2001/04/xmlenc#sha256"/>
        <DigestValue>aGAYx2BiIbJ8U8Q7l/9MpH5SdxVWaPMyZmOxvNmVd7Q=</DigestValue>
      </Reference>
      <Reference URI="/xl/worksheets/sheet5.xml?ContentType=application/vnd.openxmlformats-officedocument.spreadsheetml.worksheet+xml">
        <DigestMethod Algorithm="http://www.w3.org/2001/04/xmlenc#sha256"/>
        <DigestValue>GuHZUR1ttrXoK/oV8tpdZrzVB7jJDCLM0q4Jy9TrKU4=</DigestValue>
      </Reference>
      <Reference URI="/xl/worksheets/sheet6.xml?ContentType=application/vnd.openxmlformats-officedocument.spreadsheetml.worksheet+xml">
        <DigestMethod Algorithm="http://www.w3.org/2001/04/xmlenc#sha256"/>
        <DigestValue>spZe5Golp1hwOs7emqckM9r9xFfj2QsCq141DMkQPm8=</DigestValue>
      </Reference>
      <Reference URI="/xl/worksheets/sheet7.xml?ContentType=application/vnd.openxmlformats-officedocument.spreadsheetml.worksheet+xml">
        <DigestMethod Algorithm="http://www.w3.org/2001/04/xmlenc#sha256"/>
        <DigestValue>rZkHuooK5xLhB7ooPj+2KKx5KZ01KlitOlpAgmP9UEs=</DigestValue>
      </Reference>
      <Reference URI="/xl/worksheets/sheet8.xml?ContentType=application/vnd.openxmlformats-officedocument.spreadsheetml.worksheet+xml">
        <DigestMethod Algorithm="http://www.w3.org/2001/04/xmlenc#sha256"/>
        <DigestValue>zNCVV69kUricO6M01NW5TQsQgLjiNtrynL6VggkUF/4=</DigestValue>
      </Reference>
      <Reference URI="/xl/worksheets/sheet9.xml?ContentType=application/vnd.openxmlformats-officedocument.spreadsheetml.worksheet+xml">
        <DigestMethod Algorithm="http://www.w3.org/2001/04/xmlenc#sha256"/>
        <DigestValue>ezKHLmImexw0yYi7npuUQjnRr9o6Ebp0Wr3zSnUNwI8=</DigestValue>
      </Reference>
    </Manifest>
    <SignatureProperties>
      <SignatureProperty Id="idSignatureTime" Target="#idPackageSignature">
        <mdssi:SignatureTime xmlns:mdssi="http://schemas.openxmlformats.org/package/2006/digital-signature">
          <mdssi:Format>YYYY-MM-DDThh:mm:ssTZD</mdssi:Format>
          <mdssi:Value>2024-05-09T23:30:43Z</mdssi:Value>
        </mdssi:SignatureTime>
      </SignatureProperty>
    </SignatureProperties>
  </Object>
  <Object Id="idOfficeObject">
    <SignatureProperties>
      <SignatureProperty Id="idOfficeV1Details" Target="#idPackageSignature">
        <SignatureInfoV1 xmlns="http://schemas.microsoft.com/office/2006/digsig">
          <SetupID>{47998750-F2F9-4CBB-AE67-299DBE1B86A2}</SetupID>
          <SignatureText>María Cristina Troche</SignatureText>
          <SignatureImage/>
          <SignatureComments/>
          <WindowsVersion>10.0</WindowsVersion>
          <OfficeVersion>16.0.17425/26</OfficeVersion>
          <ApplicationVersion>16.0.17425</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2024-05-09T23:30:43Z</xd:SigningTime>
          <xd:SigningCertificate>
            <xd:Cert>
              <xd:CertDigest>
                <DigestMethod Algorithm="http://www.w3.org/2001/04/xmlenc#sha256"/>
                <DigestValue>87lMVcj3tjPMlXwNmaG2wXJAZDUHjgyrULShuXOgwK0=</DigestValue>
              </xd:CertDigest>
              <xd:IssuerSerial>
                <X509IssuerName>C=PY, O=DOCUMENTA S.A., SERIALNUMBER=RUC80050172-1, CN=CA-DOCUMENTA S.A.</X509IssuerName>
                <X509SerialNumber>6216241128535740157</X509SerialNumber>
              </xd:IssuerSerial>
            </xd:Cert>
          </xd:SigningCertificate>
          <xd:SignaturePolicyIdentifier>
            <xd:SignaturePolicyImplied/>
          </xd:SignaturePolicyIdentifier>
        </xd:SignedSignatureProperties>
      </xd:SignedProperties>
    </xd:QualifyingProperties>
  </Object>
  <Object Id="idValidSigLnImg">AQAAAGwAAAAAAAAAAAAAAAEBAAB/AAAAAAAAAAAAAADNFgAAVAsAACBFTUYAAAEAyBoAAKI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ALjV7OAAAAAAAFDn+H8AABWwimr4fwAAMBZQ5/h/AAATAAAAAAAAAAgXAAAAAAAAQAAAwPh/AAAAAFDn+H8AAOeyimr4fwAABAAAAAAAAAAwFlDn+H8AAHC41ezgAAAAEwAAAAAAAABIAAAAAAAAABQyMWv4fwAAkANQa/h/AABANjFr+H8AAAEAAAAAAAAA0Fsxa/h/AAAAAFDn+H8AAAAAAAAAAAAAAAAAAAAAAAAAAAAAAAAAAMDh5xiSAgAAG8Xg6Ph/AABQudXs4AAAAOm51ezgAAAAAAAAAAAAAACIutXsZHYACAAAAAAlAAAADAAAAAEAAAAYAAAADAAAAAAAAAASAAAADAAAAAEAAAAeAAAAGAAAAMkAAAAEAAAA9wAAABEAAAAlAAAADAAAAAEAAABUAAAAfAAAAMoAAAAEAAAA9QAAABAAAAABAAAAYfe0QQBAtUHKAAAABAAAAAgAAABMAAAAAAAAAAAAAAAAAAAA//////////9cAAAAOQAvADUALwAyADAAMgA0AAYAAAAEAAAABgAAAAQAAAAGAAAABgAAAAYAAAAGAAAASwAAAEAAAAAwAAAABQAAACAAAAABAAAAAQAAABAAAAAAAAAAAAAAAAIBAACAAAAAAAAAAAAAAAACAQAAgAAAAFIAAABwAQAAAgAAABAAAAAHAAAAAAAAAAAAAAC8AgAAAAAAAAECAiJTAHkAcwB0AGUAbQAAAAAAAAAAAAAAAAAAAAAAAAAAAAAAAAAAAAAAAAAAAAAAAAAAAAAAAAAAAAAAAAAAAAAAAAAAAAIAAAAAAAAAAAAAAAAAAAD4lEdr+H8AANBuBun4fwAAAAAAAAAAAADIGtTs4AAAAP//////////uBrU7OAAAAAAAAAAAAAAAAAAAAAAAAAA/qt2M4OsAAAgG9Ts4AAAACAb1OzgAAAAYMQaMpICAADA4ecYkgIAAJD46hgAAAAAAAAAAAAAAAAHAAAAAAAAAAAAAAAAAAAAjBvU7OAAAADJG9Ts4AAAAEGq3Oj4fwAAAgAAAAAAAAAAAAAAAAAAAAAAAAAAAAAAcUAAAAAAAADA4ecYkgIAABvF4Oj4fwAAMBvU7OAAAADJG9Ts4AAAAGDEGjKSAgAAUBzU7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AAAAAAAAAAAwAAAAAAAAACgAAAAAAAAA0G4G6fh/AAAAAAAAAAAAAPkZ1OzgAAAAAwAAAAAAAADHszfp+H8AAAAAAAAAAAAAAAAAAAAAAABOq3Yzg6wAAAAAAAD4fwAA4B33aQAAAADg////AAAAAMDh5xiSAgAAkAEAAAAAAAAAAAAAAAAAAAYAAAAAAAAAAAAAAAAAAAAcG9Ts4AAAAFkb1OzgAAAAQarc6Ph/AACgVxUykgIAAHAlGmoAAAAAAGf1afh/AAAAZ/Vp+H8AAMDh5xiSAgAAG8Xg6Ph/AADAGtTs4AAAAFkb1OzgAAAAQFLcLJICAAD4G9TsZHYACAAAAAAlAAAADAAAAAMAAAAYAAAADAAAAAAAAAASAAAADAAAAAEAAAAWAAAADAAAAAgAAABUAAAAVAAAAAoAAAAnAAAAHgAAAEoAAAABAAAAYfe0QQBAtU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AAAARwAAACkAAAAzAAAAlgAAABUAAAAhAPAAAAAAAAAAAAAAAIA/AAAAAAAAAAAAAIA/AAAAAAAAAAAAAAAAAAAAAAAAAAAAAAAAAAAAAAAAAAAlAAAADAAAAAAAAIAoAAAADAAAAAQAAABSAAAAcAEAAAQAAADw////AAAAAAAAAAAAAAAAkAEAAAAAAAEAAAAAcwBlAGcAbwBlACAAdQBpAAAAAAAAAAAAAAAAAAAAAAAAAAAAAAAAAAAAAAAAAAAAAAAAAAAAAAAAAAAAAAAAAAAAAABQG9Ts4AAAAHqCemn4fwAAAAAAAOAAAADQbgbp+H8AAAAAAAAAAAAADQAAAAAAAAABAAAAkgIAAAEAAAAAAAAAAAAAAAAAAAAAAAAAAAAAAK6qdjODrAAAAAAAAAAAAAAAAAAAAAAAAPD///8AAAAAwOHnGJICAACQAQAAAAAAAAAAAAAAAAAACQAAAAAAAAAAAAAAAAAAALwc1OzgAAAA+RzU7OAAAABBqtzo+H8AAAAAAAAAAAAA8BvU7AAAAAAFAAAAAAAAAAAAAAAAAAAAwOHnGJICAAAbxeDo+H8AAGAc1OzgAAAA+RzU7OAAAADQnxoykgIAAJgd1OxkdgAIAAAAACUAAAAMAAAABAAAABgAAAAMAAAAAAAAABIAAAAMAAAAAQAAAB4AAAAYAAAAKQAAADMAAAC/AAAASAAAACUAAAAMAAAABAAAAFQAAADMAAAAKgAAADMAAAC9AAAARwAAAAEAAABh97RBAEC1QSoAAAAzAAAAFQAAAEwAAAAAAAAAAAAAAAAAAAD//////////3gAAABNAGEAcgDtAGEAIABDAHIAaQBzAHQAaQBuAGEAIABUAHIAbwBjAGgAZQDXVw4AAAAIAAAABgAAAAQAAAAIAAAABAAAAAoAAAAGAAAABAAAAAcAAAAFAAAABAAAAAkAAAAIAAAABAAAAAgAAAAGAAAACQAAAAcAAAAJAAAACAAAAEsAAABAAAAAMAAAAAUAAAAgAAAAAQAAAAEAAAAQAAAAAAAAAAAAAAACAQAAgAAAAAAAAAAAAAAAAgEAAIAAAAAlAAAADAAAAAIAAAAnAAAAGAAAAAUAAAAAAAAA////AAAAAAAlAAAADAAAAAUAAABMAAAAZAAAAAAAAABQAAAAAQEAAHwAAAAAAAAAUAAAAAIBAAAtAAAAIQDwAAAAAAAAAAAAAACAPwAAAAAAAAAAAACAPwAAAAAAAAAAAAAAAAAAAAAAAAAAAAAAAAAAAAAAAAAAJQAAAAwAAAAAAACAKAAAAAwAAAAFAAAAJwAAABgAAAAFAAAAAAAAAP///wAAAAAAJQAAAAwAAAAFAAAATAAAAGQAAAAJAAAAUAAAAPgAAABcAAAACQAAAFAAAADwAAAADQAAACEA8AAAAAAAAAAAAAAAgD8AAAAAAAAAAAAAgD8AAAAAAAAAAAAAAAAAAAAAAAAAAAAAAAAAAAAAAAAAACUAAAAMAAAAAAAAgCgAAAAMAAAABQAAACUAAAAMAAAAAQAAABgAAAAMAAAAAAAAABIAAAAMAAAAAQAAAB4AAAAYAAAACQAAAFAAAAD5AAAAXQAAACUAAAAMAAAAAQAAAFQAAADMAAAACgAAAFAAAAB2AAAAXAAAAAEAAABh97RBAEC1QQoAAABQAAAAFQAAAEwAAAAAAAAAAAAAAAAAAAD//////////3gAAABNAGEAcgDtAGEAIABDAHIAaQBzAHQAaQBuAGEAIABUAHIAbwBjAGgAZQDuBwoAAAAGAAAABAAAAAMAAAAGAAAAAwAAAAcAAAAEAAAAAwAAAAUAAAAEAAAAAwAAAAcAAAAGAAAAAwAAAAYAAAAEAAAABwAAAAUAAAAHAAAABgAAAEsAAABAAAAAMAAAAAUAAAAgAAAAAQAAAAEAAAAQAAAAAAAAAAAAAAACAQAAgAAAAAAAAAAAAAAAAgEAAIAAAAAlAAAADAAAAAIAAAAnAAAAGAAAAAUAAAAAAAAA////AAAAAAAlAAAADAAAAAUAAABMAAAAZAAAAAkAAABgAAAA+AAAAGwAAAAJAAAAYAAAAPAAAAANAAAAIQDwAAAAAAAAAAAAAACAPwAAAAAAAAAAAACAPwAAAAAAAAAAAAAAAAAAAAAAAAAAAAAAAAAAAAAAAAAAJQAAAAwAAAAAAACAKAAAAAwAAAAFAAAAJwAAABgAAAAFAAAAAAAAAP///wAAAAAAJQAAAAwAAAAFAAAATAAAAGQAAAAJAAAAcAAAAPgAAAB8AAAACQAAAHAAAADwAAAADQAAACEA8AAAAAAAAAAAAAAAgD8AAAAAAAAAAAAAgD8AAAAAAAAAAAAAAAAAAAAAAAAAAAAAAAAAAAAAAAAAACUAAAAMAAAAAAAAgCgAAAAMAAAABQAAACUAAAAMAAAAAQAAABgAAAAMAAAAAAAAABIAAAAMAAAAAQAAABYAAAAMAAAAAAAAAFQAAAA8AQAACgAAAHAAAAD3AAAAfAAAAAEAAABh97RBAEC1QQoAAABwAAAAKAAAAEwAAAAEAAAACQAAAHAAAAD5AAAAfQAAAJwAAABGAGkAcgBtAGEAZABvACAAcABvAHIAOgAgAE0AQQBSAEkAQQAgAEMAUgBJAFMAVABJAE4AQQAgAFQAUgBPAEMASABFACAATgBVANEARQBaAAYAAAADAAAABAAAAAkAAAAGAAAABwAAAAcAAAADAAAABwAAAAcAAAAEAAAAAwAAAAMAAAAKAAAABwAAAAcAAAADAAAABwAAAAMAAAAHAAAABwAAAAMAAAAGAAAABgAAAAMAAAAIAAAABwAAAAMAAAAGAAAABwAAAAkAAAAHAAAACAAAAAYAAAADAAAACAAAAAgAAAAIAAAABgAAAAYAAAAWAAAADAAAAAAAAAAlAAAADAAAAAIAAAAOAAAAFAAAAAAAAAAQAAAAFAAAAA==</Object>
  <Object Id="idInvalidSigLnImg">AQAAAGwAAAAAAAAAAAAAAAEBAAB/AAAAAAAAAAAAAADNFgAAVAsAACBFTUYAAAEAUB8AAKkAAAAGAAAAAAAAAAAAAAAAAAAAVgUAAAADAAA1AQAArgAAAAAAAAAAAAAAAAAAAAi3BACwpwIACgAAABAAAAAAAAAAAAAAAEsAAAAQAAAAAAAAAAUAAAAeAAAAGAAAAAAAAAAAAAAAAgEAAIAAAAAnAAAAGAAAAAEAAAAAAAAAAAAAAAAAAAAlAAAADAAAAAEAAABMAAAAZAAAAAAAAAAAAAAAAQEAAH8AAAAAAAAAAAAAAAI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8PDwAAAAAAAlAAAADAAAAAEAAABMAAAAZAAAAAAAAAAAAAAAAQEAAH8AAAAAAAAAAAAAAAIBAACAAAAAIQDwAAAAAAAAAAAAAACAPwAAAAAAAAAAAACAPwAAAAAAAAAAAAAAAAAAAAAAAAAAAAAAAAAAAAAAAAAAJQAAAAwAAAAAAACAKAAAAAwAAAABAAAAJwAAABgAAAABAAAAAAAAAPDw8AAAAAAAJQAAAAwAAAABAAAATAAAAGQAAAAAAAAAAAAAAAEBAAB/AAAAAAAAAAAAAAACAQAAgAAAACEA8AAAAAAAAAAAAAAAgD8AAAAAAAAAAAAAgD8AAAAAAAAAAAAAAAAAAAAAAAAAAAAAAAAAAAAAAAAAACUAAAAMAAAAAAAAgCgAAAAMAAAAAQAAACcAAAAYAAAAAQAAAAAAAADw8PAAAAAAACUAAAAMAAAAAQAAAEwAAABkAAAAAAAAAAAAAAABAQAAfwAAAAAAAAAAAAAAAgEAAIAAAAAhAPAAAAAAAAAAAAAAAIA/AAAAAAAAAAAAAIA/AAAAAAAAAAAAAAAAAAAAAAAAAAAAAAAAAAAAAAAAAAAlAAAADAAAAAAAAIAoAAAADAAAAAEAAAAnAAAAGAAAAAEAAAAAAAAA////AAAAAAAlAAAADAAAAAEAAABMAAAAZAAAAAAAAAAAAAAAAQEAAH8AAAAAAAAAAAAAAAIBAACAAAAAIQDwAAAAAAAAAAAAAACAPwAAAAAAAAAAAACAPwAAAAAAAAAAAAAAAAAAAAAAAAAAAAAAAAAAAAAAAAAAJQAAAAwAAAAAAACAKAAAAAwAAAABAAAAJwAAABgAAAABAAAAAAAAAP///wAAAAAAJQAAAAwAAAABAAAATAAAAGQAAAAAAAAAAAAAAAEBAAB/AAAAAAAAAAAAAAAC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LADAAAKAAAAAwAAABcAAAAQAAAACgAAAAMAAAAOAAAADgAAAAAA/wEAAAAAAAAAAAAAgD8AAAAAAAAAAAAAgD8AAAAAAAAAAP///wAAAAAAbAAAADQAAACgAAAAEAMAAA4AAAAOAAAAKAAAAA4AAAAOAAAAAQAgAAMAAAAQAwAAAAAAAAAAAAAAAAAAAAAAAAAA/wAA/wAA/wAAAAAAAAAAAAAAAAAAAB4fH4oYGRluAAAAAAAAAAAODzk9NTfW5gAAAAAAAAAAAAAAAAAAAAA7Pe3/AAAAAAAAAAAAAAAAOjs7pjg6Ov84Ojr/CwsLMQAAAAAODzk9NTfW5gAAAAAAAAAAOz3t/wAAAAAAAAAAAAAAAAAAAAA6Ozumpqen//r6+v9OUFD/kZKS/wAAAAAODzk9NTfW5js97f8AAAAAAAAAAAAAAAAAAAAAAAAAADo7O6amp6f/+vr6//r6+v/6+vr/rKysrwAAAAA7Pe3/NTfW5gAAAAAAAAAAAAAAAAAAAAAAAAAAOjs7pqanp//6+vr/+vr6/zw8PD0AAAAAOz3t/wAAAAAODzk9NTfW5gAAAAAAAAAAAAAAAAAAAAA6Ozumpqen//r6+v88PDw9AAAAADs97f8AAAAAAAAAAAAAAAAODzk9NTfW5gAAAAAAAAAAAAAAADo7O6aRkpL/ODo6/zg6Ov8SEhJRAAAAAAAAAAAAAAAAAAAAAAAAAAAAAAAAAAAAAAAAAAAAAAAAOjs7pk5QUP/6+vr/+vr6/6+vr/E7Ozt7SUtLzAAAAAAAAAAAAAAAAAAAAAAAAAAAAAAAAAAAAABFR0f2+vr6//r6+v/6+vr/+vr6//r6+v9ISkr4CwsLMQAAAAAAAAAAAAAAAAAAAAAAAAAAGBkZboiJifb6+vr/+vr6//r6+v/6+vr/+vr6/6anp/8eHx+KAAAAAAAAAAAAAAAAAAAAAAAAAAAYGRluiImJ9vr6+v/6+vr/+vr6//r6+v/6+vr/pqen/x4fH4oAAAAAAAAAAAAAAAAAAAAAAAAAAAsLCzFISkr4+vr6//r6+v/6+vr/+vr6//r6+v9dXl72EhISUQAAAAAAAAAAAAAAAAAAAAAAAAAAAAAAAB4fH4pmZ2f/+vr6//r6+v/6+vr/e319/zk7O7sAAAAAAAAAAAAAAAAAAAAAAAAAAAAAAAAAAAAAAAAAABgZGW44Ojr/ODo6/zg6Ov8eHx+K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AFBr+H8AAAAAUGv4fwAAALjV7OAAAAAAAFDn+H8AABWwimr4fwAAMBZQ5/h/AAATAAAAAAAAAAgXAAAAAAAAQAAAwPh/AAAAAFDn+H8AAOeyimr4fwAABAAAAAAAAAAwFlDn+H8AAHC41ezgAAAAEwAAAAAAAABIAAAAAAAAABQyMWv4fwAAkANQa/h/AABANjFr+H8AAAEAAAAAAAAA0Fsxa/h/AAAAAFDn+H8AAAAAAAAAAAAAAAAAAAAAAAAAAAAAAAAAAMDh5xiSAgAAG8Xg6Ph/AABQudXs4AAAAOm51ezgAAAAAAAAAAAAAACIutXsZHYACAAAAAAlAAAADAAAAAEAAAAYAAAADAAAAP8AAAASAAAADAAAAAEAAAAeAAAAGAAAACIAAAAEAAAAcgAAABEAAAAlAAAADAAAAAEAAABUAAAAqAAAACMAAAAEAAAAcAAAABAAAAABAAAAYfe0QQBAtUEjAAAABAAAAA8AAABMAAAAAAAAAAAAAAAAAAAA//////////9sAAAARgBpAHIAbQBhACAAbgBvACAAdgDhAGwAaQBkAGEAAAAGAAAAAwAAAAQAAAAJAAAABgAAAAMAAAAHAAAABwAAAAMAAAAFAAAABgAAAAMAAAADAAAABwAAAAYAAABLAAAAQAAAADAAAAAFAAAAIAAAAAEAAAABAAAAEAAAAAAAAAAAAAAAAgEAAIAAAAAAAAAAAAAAAAIBAACAAAAAUgAAAHABAAACAAAAEAAAAAcAAAAAAAAAAAAAALwCAAAAAAAAAQICIlMAeQBzAHQAZQBtAAAAAAAAAAAAAAAAAAAAAAAAAAAAAAAAAAAAAAAAAAAAAAAAAAAAAAAAAAAAAAAAAAAAAAAAAAAAAgAAAAAAAAAAAAAAAAAAAPiUR2v4fwAA0G4G6fh/AAAAAAAAAAAAAMga1OzgAAAA//////////+4GtTs4AAAAAAAAAAAAAAAAAAAAAAAAAD+q3Yzg6wAACAb1OzgAAAAIBvU7OAAAABgxBoykgIAAMDh5xiSAgAAkPjqGAAAAAAAAAAAAAAAAAcAAAAAAAAAAAAAAAAAAACMG9Ts4AAAAMkb1OzgAAAAQarc6Ph/AAACAAAAAAAAAAAAAAAAAAAAAAAAAAAAAABxQAAAAAAAAMDh5xiSAgAAG8Xg6Ph/AAAwG9Ts4AAAAMkb1OzgAAAAYMQaMpICAABQHNTs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DAAAAAAAAAAKAAAAAAAAADQbgbp+H8AAAAAAAAAAAAA+RnU7OAAAAADAAAAAAAAAMezN+n4fwAAAAAAAAAAAAAAAAAAAAAAAE6rdjODrAAAAAAAAPh/AADgHfdpAAAAAOD///8AAAAAwOHnGJICAACQAQAAAAAAAAAAAAAAAAAABgAAAAAAAAAAAAAAAAAAABwb1OzgAAAAWRvU7OAAAABBqtzo+H8AAKBXFTKSAgAAcCUaagAAAAAAZ/Vp+H8AAABn9Wn4fwAAwOHnGJICAAAbxeDo+H8AAMAa1OzgAAAAWRvU7OAAAABAUtwskgIAAPgb1OxkdgAIAAAAACUAAAAMAAAAAwAAABgAAAAMAAAAAAAAABIAAAAMAAAAAQAAABYAAAAMAAAACAAAAFQAAABUAAAACgAAACcAAAAeAAAASgAAAAEAAABh97RBAEC1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L4AAABHAAAAKQAAADMAAACWAAAAFQAAACEA8AAAAAAAAAAAAAAAgD8AAAAAAAAAAAAAgD8AAAAAAAAAAAAAAAAAAAAAAAAAAAAAAAAAAAAAAAAAACUAAAAMAAAAAAAAgCgAAAAMAAAABAAAAFIAAABwAQAABAAAAPD///8AAAAAAAAAAAAAAACQAQAAAAAAAQAAAABzAGUAZwBvAGUAIAB1AGkAAAAAAAAAAAAAAAAAAAAAAAAAAAAAAAAAAAAAAAAAAAAAAAAAAAAAAAAAAAAAAAAAAAAAAFAb1OzgAAAAeoJ6afh/AAAAAAAA4AAAANBuBun4fwAAAAAAAAAAAAANAAAAAAAAAAEAAACSAgAAAQAAAAAAAAAAAAAAAAAAAAAAAAAAAAAArqp2M4OsAAAAAAAAAAAAAAAAAAAAAAAA8P///wAAAADA4ecYkgIAAJABAAAAAAAAAAAAAAAAAAAJAAAAAAAAAAAAAAAAAAAAvBzU7OAAAAD5HNTs4AAAAEGq3Oj4fwAAAAAAAAAAAADwG9TsAAAAAAUAAAAAAAAAAAAAAAAAAADA4ecYkgIAABvF4Oj4fwAAYBzU7OAAAAD5HNTs4AAAANCfGjKSAgAAmB3U7GR2AAgAAAAAJQAAAAwAAAAEAAAAGAAAAAwAAAAAAAAAEgAAAAwAAAABAAAAHgAAABgAAAApAAAAMwAAAL8AAABIAAAAJQAAAAwAAAAEAAAAVAAAAMwAAAAqAAAAMwAAAL0AAABHAAAAAQAAAGH3tEEAQLVBKgAAADMAAAAVAAAATAAAAAAAAAAAAAAAAAAAAP//////////eAAAAE0AYQByAO0AYQAgAEMAcgBpAHMAdABpAG4AYQAgAFQAcgBvAGMAaABlAAAADgAAAAgAAAAGAAAABAAAAAgAAAAEAAAACgAAAAYAAAAEAAAABwAAAAUAAAAEAAAACQAAAAgAAAAEAAAACAAAAAYAAAAJAAAABwAAAAkAAAAIAAAASwAAAEAAAAAwAAAABQAAACAAAAABAAAAAQAAABAAAAAAAAAAAAAAAAIBAACAAAAAAAAAAAAAAAACAQAAgAAAACUAAAAMAAAAAgAAACcAAAAYAAAABQAAAAAAAAD///8AAAAAACUAAAAMAAAABQAAAEwAAABkAAAAAAAAAFAAAAABAQAAfAAAAAAAAABQAAAAAgEAAC0AAAAhAPAAAAAAAAAAAAAAAIA/AAAAAAAAAAAAAIA/AAAAAAAAAAAAAAAAAAAAAAAAAAAAAAAAAAAAAAAAAAAlAAAADAAAAAAAAIAoAAAADAAAAAUAAAAnAAAAGAAAAAUAAAAAAAAA////AAAAAAAlAAAADAAAAAUAAABMAAAAZAAAAAkAAABQAAAA+AAAAFwAAAAJAAAAUAAAAPAAAAANAAAAIQDwAAAAAAAAAAAAAACAPwAAAAAAAAAAAACAPwAAAAAAAAAAAAAAAAAAAAAAAAAAAAAAAAAAAAAAAAAAJQAAAAwAAAAAAACAKAAAAAwAAAAFAAAAJQAAAAwAAAABAAAAGAAAAAwAAAAAAAAAEgAAAAwAAAABAAAAHgAAABgAAAAJAAAAUAAAAPkAAABdAAAAJQAAAAwAAAABAAAAVAAAAMwAAAAKAAAAUAAAAHYAAABcAAAAAQAAAGH3tEEAQLVBCgAAAFAAAAAVAAAATAAAAAAAAAAAAAAAAAAAAP//////////eAAAAE0AYQByAO0AYQAgAEMAcgBpAHMAdABpAG4AYQAgAFQAcgBvAGMAaABlAAAACgAAAAYAAAAEAAAAAwAAAAYAAAADAAAABwAAAAQAAAADAAAABQAAAAQAAAADAAAABwAAAAYAAAADAAAABgAAAAQAAAAHAAAABQAAAAcAAAAGAAAASwAAAEAAAAAwAAAABQAAACAAAAABAAAAAQAAABAAAAAAAAAAAAAAAAIBAACAAAAAAAAAAAAAAAACAQAAgAAAACUAAAAMAAAAAgAAACcAAAAYAAAABQAAAAAAAAD///8AAAAAACUAAAAMAAAABQAAAEwAAABkAAAACQAAAGAAAAD4AAAAbAAAAAkAAABgAAAA8AAAAA0AAAAhAPAAAAAAAAAAAAAAAIA/AAAAAAAAAAAAAIA/AAAAAAAAAAAAAAAAAAAAAAAAAAAAAAAAAAAAAAAAAAAlAAAADAAAAAAAAIAoAAAADAAAAAUAAAAnAAAAGAAAAAUAAAAAAAAA////AAAAAAAlAAAADAAAAAUAAABMAAAAZAAAAAkAAABwAAAA+AAAAHwAAAAJAAAAcAAAAPAAAAANAAAAIQDwAAAAAAAAAAAAAACAPwAAAAAAAAAAAACAPwAAAAAAAAAAAAAAAAAAAAAAAAAAAAAAAAAAAAAAAAAAJQAAAAwAAAAAAACAKAAAAAwAAAAFAAAAJQAAAAwAAAABAAAAGAAAAAwAAAAAAAAAEgAAAAwAAAABAAAAFgAAAAwAAAAAAAAAVAAAADwBAAAKAAAAcAAAAPcAAAB8AAAAAQAAAGH3tEEAQLVBCgAAAHAAAAAoAAAATAAAAAQAAAAJAAAAcAAAAPkAAAB9AAAAnAAAAEYAaQByAG0AYQBkAG8AIABwAG8AcgA6ACAATQBBAFIASQBBACAAQwBSAEkAUwBUAEkATgBBACAAVABSAE8AQwBIAEUAIABOAFUA0QBFAFoABgAAAAMAAAAEAAAACQAAAAYAAAAHAAAABwAAAAMAAAAHAAAABwAAAAQAAAADAAAAAwAAAAoAAAAHAAAABwAAAAMAAAAHAAAAAwAAAAcAAAAHAAAAAwAAAAYAAAAGAAAAAwAAAAgAAAAHAAAAAwAAAAYAAAAHAAAACQAAAAcAAAAIAAAABgAAAAMAAAAIAAAACAAAAAgAAAAGAAAABgAAABYAAAAMAAAAAAAAACUAAAAMAAAAAgAAAA4AAAAUAAAAAAAAABAAAAAU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9CEE0ED2C397D4E8EC0FC696F1668C1" ma:contentTypeVersion="15" ma:contentTypeDescription="Create a new document." ma:contentTypeScope="" ma:versionID="6b5ed8482d0a7cb5950999bc6036bceb">
  <xsd:schema xmlns:xsd="http://www.w3.org/2001/XMLSchema" xmlns:xs="http://www.w3.org/2001/XMLSchema" xmlns:p="http://schemas.microsoft.com/office/2006/metadata/properties" xmlns:ns3="0672f299-6717-46c3-93bd-cd428cb9f535" xmlns:ns4="1ac0e089-1887-4275-ae67-7554e539659b" targetNamespace="http://schemas.microsoft.com/office/2006/metadata/properties" ma:root="true" ma:fieldsID="5af096c8655ece913dd07270fdc4eb4e" ns3:_="" ns4:_="">
    <xsd:import namespace="0672f299-6717-46c3-93bd-cd428cb9f535"/>
    <xsd:import namespace="1ac0e089-1887-4275-ae67-7554e539659b"/>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SystemTags"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72f299-6717-46c3-93bd-cd428cb9f535"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0e089-1887-4275-ae67-7554e539659b"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4.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5.xml><?xml version="1.0" encoding="utf-8"?>
<p:properties xmlns:p="http://schemas.microsoft.com/office/2006/metadata/properties" xmlns:xsi="http://www.w3.org/2001/XMLSchema-instance" xmlns:pc="http://schemas.microsoft.com/office/infopath/2007/PartnerControls">
  <documentManagement>
    <_activity xmlns="0672f299-6717-46c3-93bd-cd428cb9f535" xsi:nil="true"/>
  </documentManagement>
</p:properties>
</file>

<file path=customXml/itemProps1.xml><?xml version="1.0" encoding="utf-8"?>
<ds:datastoreItem xmlns:ds="http://schemas.openxmlformats.org/officeDocument/2006/customXml" ds:itemID="{2228CB5D-CAFC-412D-9AC6-C7D44035E62A}">
  <ds:schemaRefs>
    <ds:schemaRef ds:uri="http://schemas.microsoft.com/sharepoint/v3/contenttype/forms"/>
  </ds:schemaRefs>
</ds:datastoreItem>
</file>

<file path=customXml/itemProps2.xml><?xml version="1.0" encoding="utf-8"?>
<ds:datastoreItem xmlns:ds="http://schemas.openxmlformats.org/officeDocument/2006/customXml" ds:itemID="{82280EA2-75AE-440E-9D2D-2501B90B7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72f299-6717-46c3-93bd-cd428cb9f535"/>
    <ds:schemaRef ds:uri="1ac0e089-1887-4275-ae67-7554e53965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FE7704-C340-4DDA-87D5-96389E4CEA75}">
  <ds:schemaRefs>
    <ds:schemaRef ds:uri="http://www.w3.org/2001/XMLSchema"/>
  </ds:schemaRefs>
</ds:datastoreItem>
</file>

<file path=customXml/itemProps4.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5.xml><?xml version="1.0" encoding="utf-8"?>
<ds:datastoreItem xmlns:ds="http://schemas.openxmlformats.org/officeDocument/2006/customXml" ds:itemID="{89A3C393-7C83-4927-BDDC-6C1EF3AB8C7D}">
  <ds:schemaRefs>
    <ds:schemaRef ds:uri="http://schemas.microsoft.com/office/2006/metadata/properties"/>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1ac0e089-1887-4275-ae67-7554e539659b"/>
    <ds:schemaRef ds:uri="0672f299-6717-46c3-93bd-cd428cb9f53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INDICE</vt:lpstr>
      <vt:lpstr>ACTIVO NETO</vt:lpstr>
      <vt:lpstr>ESTADO DE INGRESOS Y EGRESOS</vt:lpstr>
      <vt:lpstr>FLUJO DE EFECTIVO</vt:lpstr>
      <vt:lpstr>VARIACION DEL ACTIVO NETO</vt:lpstr>
      <vt:lpstr>Nota 1 a Nota 3.7</vt:lpstr>
      <vt:lpstr>Nota 3.8 a Nota 4.1</vt:lpstr>
      <vt:lpstr>Nota 4.2</vt:lpstr>
      <vt:lpstr>Nota 4.3 a Nota 4.9</vt:lpstr>
      <vt:lpstr>Nota 5 a Nota 8</vt:lpstr>
      <vt:lpstr>'Nota 1 a Nota 3.7'!_Hlk130801509</vt:lpstr>
      <vt:lpstr>'Nota 1 a Nota 3.7'!_Hlk130802375</vt:lpstr>
      <vt:lpstr>'Nota 1 a Nota 3.7'!_Hlk130808666</vt:lpstr>
      <vt:lpstr>'Nota 1 a Nota 3.7'!_Hlk130841971</vt:lpstr>
      <vt:lpstr>'ACTIVO NETO'!Área_de_impresión</vt:lpstr>
      <vt:lpstr>'ESTADO DE INGRESOS Y EGRESOS'!Área_de_impresión</vt:lpstr>
      <vt:lpstr>'Nota 1 a Nota 3.7'!Área_de_impresión</vt:lpstr>
      <vt:lpstr>'Nota 3.8 a Nota 4.1'!Área_de_impresión</vt:lpstr>
      <vt:lpstr>'Nota 4.2'!Área_de_impresión</vt:lpstr>
      <vt:lpstr>'Nota 4.3 a Nota 4.9'!Área_de_impresión</vt:lpstr>
      <vt:lpstr>'Nota 5 a Nota 8'!Área_de_impresión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Dahiana Gomez</cp:lastModifiedBy>
  <cp:revision/>
  <cp:lastPrinted>2023-10-17T14:51:56Z</cp:lastPrinted>
  <dcterms:created xsi:type="dcterms:W3CDTF">2016-08-27T16:35:25Z</dcterms:created>
  <dcterms:modified xsi:type="dcterms:W3CDTF">2024-05-09T22:27:37Z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0x01010089CEE0ED2C397D4E8EC0FC696F1668C1</vt:lpwstr>
  </property>
  <property fmtid="{D5CDD505-2E9C-101B-9397-08002B2CF9AE}" pid="10" name="MediaServiceImageTags">
    <vt:lpwstr/>
  </property>
</Properties>
</file>